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unihockey.sharepoint.com/sites/bo-disziplinarkommission/Freigegebene Dokumente/General/SR-Kontingent/2022-2023/Excel Kontingentsberechnung für Website/"/>
    </mc:Choice>
  </mc:AlternateContent>
  <xr:revisionPtr revIDLastSave="8" documentId="13_ncr:1_{163E36A9-4A75-4A9F-A9D0-9567BEAED114}" xr6:coauthVersionLast="47" xr6:coauthVersionMax="47" xr10:uidLastSave="{90617AB3-ADD5-4EED-B21A-7103B6482E90}"/>
  <bookViews>
    <workbookView xWindow="-120" yWindow="-120" windowWidth="29040" windowHeight="15840" tabRatio="579" xr2:uid="{00000000-000D-0000-FFFF-FFFF00000000}"/>
  </bookViews>
  <sheets>
    <sheet name="Vereinliste mit Mannschaften fü" sheetId="1" r:id="rId1"/>
  </sheets>
  <definedNames>
    <definedName name="_xlnm.Print_Area" localSheetId="0">'Vereinliste mit Mannschaften fü'!$A$1:$K$64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1" l="1"/>
  <c r="F35" i="1" l="1"/>
  <c r="D20" i="1"/>
  <c r="G20" i="1" l="1"/>
  <c r="A59" i="1" l="1"/>
  <c r="D24" i="1"/>
  <c r="G24" i="1" s="1"/>
  <c r="D9" i="1"/>
  <c r="F9" i="1" s="1"/>
  <c r="H46" i="1"/>
  <c r="H45" i="1"/>
  <c r="D25" i="1"/>
  <c r="G25" i="1" s="1"/>
  <c r="I59" i="1"/>
  <c r="I62" i="1" s="1"/>
  <c r="D11" i="1"/>
  <c r="G11" i="1" s="1"/>
  <c r="D12" i="1"/>
  <c r="G12" i="1" s="1"/>
  <c r="D13" i="1"/>
  <c r="G13" i="1" s="1"/>
  <c r="D14" i="1"/>
  <c r="G14" i="1" s="1"/>
  <c r="D16" i="1"/>
  <c r="G16" i="1" s="1"/>
  <c r="D17" i="1"/>
  <c r="G17" i="1" s="1"/>
  <c r="D18" i="1"/>
  <c r="G18" i="1" s="1"/>
  <c r="D21" i="1"/>
  <c r="G21" i="1" s="1"/>
  <c r="D22" i="1"/>
  <c r="G22" i="1" s="1"/>
  <c r="D32" i="1"/>
  <c r="G32" i="1" s="1"/>
  <c r="D33" i="1"/>
  <c r="G33" i="1" s="1"/>
  <c r="H37" i="1"/>
  <c r="H38" i="1"/>
  <c r="H39" i="1"/>
  <c r="H40" i="1"/>
  <c r="H41" i="1"/>
  <c r="H43" i="1"/>
  <c r="H47" i="1"/>
  <c r="D4" i="1"/>
  <c r="F4" i="1" s="1"/>
  <c r="D5" i="1"/>
  <c r="F5" i="1"/>
  <c r="D6" i="1"/>
  <c r="F6" i="1" s="1"/>
  <c r="D7" i="1"/>
  <c r="F7" i="1" s="1"/>
  <c r="D8" i="1"/>
  <c r="F8" i="1" s="1"/>
  <c r="D27" i="1"/>
  <c r="F27" i="1" s="1"/>
  <c r="D28" i="1"/>
  <c r="F28" i="1" s="1"/>
  <c r="D29" i="1"/>
  <c r="F29" i="1"/>
  <c r="D30" i="1"/>
  <c r="F30" i="1" s="1"/>
  <c r="F62" i="1" l="1"/>
  <c r="G62" i="1"/>
  <c r="H62" i="1"/>
</calcChain>
</file>

<file path=xl/sharedStrings.xml><?xml version="1.0" encoding="utf-8"?>
<sst xmlns="http://schemas.openxmlformats.org/spreadsheetml/2006/main" count="107" uniqueCount="60">
  <si>
    <t>Herren Aktive GF NLB</t>
  </si>
  <si>
    <t>Herren Aktive GF 1. Liga</t>
  </si>
  <si>
    <t>Herren Aktive GF 2. Liga</t>
  </si>
  <si>
    <t>Herren Aktive GF 3. Liga</t>
  </si>
  <si>
    <t>Herren Aktive KF 1. Liga</t>
  </si>
  <si>
    <t>Herren Aktive KF 2. Liga</t>
  </si>
  <si>
    <t>Herren Aktive KF 3. Liga</t>
  </si>
  <si>
    <t>Herren Aktive KF 4. Liga</t>
  </si>
  <si>
    <t>Junioren U21 A</t>
  </si>
  <si>
    <t>Junioren U21 B</t>
  </si>
  <si>
    <t>Junioren U21 C</t>
  </si>
  <si>
    <t>Junioren U21 D</t>
  </si>
  <si>
    <t>Damen Aktive GF NLB</t>
  </si>
  <si>
    <t>Damen Aktive GF 1. Liga</t>
  </si>
  <si>
    <t>Damen Aktive GF 2. Liga</t>
  </si>
  <si>
    <t>Damen Aktive KF 1. Liga</t>
  </si>
  <si>
    <t>Juniorinnen U21 A</t>
  </si>
  <si>
    <t>Juniorinnen U21 B</t>
  </si>
  <si>
    <t>Junioren A Regional</t>
  </si>
  <si>
    <t>Junioren B Regional</t>
  </si>
  <si>
    <t>Junioren C Regional</t>
  </si>
  <si>
    <t>Juniorinnen A Regional</t>
  </si>
  <si>
    <t>Juniorinnen B Regional</t>
  </si>
  <si>
    <t>Juniorinnen C Regional</t>
  </si>
  <si>
    <t>Einzel</t>
  </si>
  <si>
    <t>Turnier</t>
  </si>
  <si>
    <t>ESTF</t>
  </si>
  <si>
    <t>Spielform</t>
  </si>
  <si>
    <t>Herren Aktive KF 5. Liga</t>
  </si>
  <si>
    <t>Junioren U16 A</t>
  </si>
  <si>
    <t>Junioren U18 C</t>
  </si>
  <si>
    <t>Junioren U18 B</t>
  </si>
  <si>
    <t>Junioren U16 B</t>
  </si>
  <si>
    <t>Junioren U18 A</t>
  </si>
  <si>
    <t>Ligen</t>
  </si>
  <si>
    <t>Senioren</t>
  </si>
  <si>
    <t>Junioren U16 C</t>
  </si>
  <si>
    <t>Grundkontingent Grossfeld</t>
  </si>
  <si>
    <t>Grundkontingent Kleinfeld Junioren</t>
  </si>
  <si>
    <t>Anzahl angem. Teams</t>
  </si>
  <si>
    <t>wird fällig wenn mind. 1 Team Junioren/Juniorinnen KF angemeldet wird</t>
  </si>
  <si>
    <t>Total benötigte Schiedsrichter</t>
  </si>
  <si>
    <t>Herren Aktive GF NLA</t>
  </si>
  <si>
    <t>Damen Aktive GF NLA</t>
  </si>
  <si>
    <t>Damen Aktive KF 2.Liga</t>
  </si>
  <si>
    <t>Damen Aktive KF 3. Liga</t>
  </si>
  <si>
    <t>GF Junioren: benötigte SR</t>
  </si>
  <si>
    <t>KF Junioren: benötigte SR</t>
  </si>
  <si>
    <t>GF Aktive: Anzahl SR</t>
  </si>
  <si>
    <t>KF Aktive: Anzahl SR</t>
  </si>
  <si>
    <t>GF Aktive: benötigte SR</t>
  </si>
  <si>
    <t>KF Aktive: benötigte SR</t>
  </si>
  <si>
    <t>gültig für die Saison  2017/18</t>
  </si>
  <si>
    <t>Junioren D Regional</t>
  </si>
  <si>
    <t>Junioren E Regional</t>
  </si>
  <si>
    <t>Junioren/ Juniorinnen U14/U17 A</t>
  </si>
  <si>
    <t>Junioren/ Juniorinnen U14/U17 B</t>
  </si>
  <si>
    <t>Herren Aktive GF 4. Liga</t>
  </si>
  <si>
    <t>wird fällig wenn alle Teams in Turnierform oder ESTF spielen</t>
  </si>
  <si>
    <t>Berechnung Schiedsrichterkontingent Saison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</si>
</sst>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0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.9499999999999993"/>
      <color indexed="8"/>
      <name val="Arial Narrow"/>
      <family val="2"/>
    </font>
    <font>
      <sz val="9.9499999999999993"/>
      <color indexed="8"/>
      <name val="Arial Narrow"/>
      <family val="2"/>
    </font>
    <font>
      <sz val="9.9499999999999993"/>
      <name val="Arial Narrow"/>
      <family val="2"/>
    </font>
    <font>
      <sz val="10"/>
      <color indexed="8"/>
      <name val="Arial Narrow"/>
      <family val="2"/>
    </font>
    <font>
      <sz val="9.9499999999999993"/>
      <color theme="0" tint="-0.249977111117893"/>
      <name val="Arial Narrow"/>
      <family val="2"/>
    </font>
    <font>
      <b/>
      <sz val="9.9499999999999993"/>
      <color rgb="FFFF0000"/>
      <name val="Arial Narrow"/>
      <family val="2"/>
    </font>
    <font>
      <b/>
      <sz val="20"/>
      <color indexed="8"/>
      <name val="Arial"/>
      <family val="2"/>
    </font>
    <font>
      <b/>
      <sz val="9.9499999999999993"/>
      <color theme="0"/>
      <name val="Arial Narrow"/>
      <family val="2"/>
    </font>
    <font>
      <sz val="9.9499999999999993"/>
      <color theme="0"/>
      <name val="Arial"/>
      <family val="2"/>
    </font>
    <font>
      <b/>
      <sz val="9.9499999999999993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Alignment="1">
      <alignment horizontal="left" vertical="center"/>
    </xf>
    <xf numFmtId="3" fontId="1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7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 applyProtection="1"/>
    <xf numFmtId="3" fontId="8" fillId="0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 vertical="center"/>
    </xf>
    <xf numFmtId="3" fontId="7" fillId="3" borderId="0" xfId="0" applyNumberFormat="1" applyFont="1" applyFill="1" applyAlignment="1" applyProtection="1">
      <alignment horizontal="center" vertical="center"/>
      <protection locked="0"/>
    </xf>
    <xf numFmtId="3" fontId="7" fillId="4" borderId="0" xfId="0" applyNumberFormat="1" applyFont="1" applyFill="1" applyAlignment="1" applyProtection="1">
      <alignment horizontal="center" vertical="center"/>
      <protection locked="0"/>
    </xf>
    <xf numFmtId="3" fontId="8" fillId="3" borderId="0" xfId="0" applyNumberFormat="1" applyFont="1" applyFill="1" applyAlignment="1" applyProtection="1">
      <alignment horizontal="center" vertical="center"/>
      <protection locked="0"/>
    </xf>
    <xf numFmtId="3" fontId="7" fillId="5" borderId="0" xfId="0" applyNumberFormat="1" applyFont="1" applyFill="1" applyAlignment="1" applyProtection="1">
      <alignment horizontal="center" vertical="center"/>
      <protection locked="0"/>
    </xf>
    <xf numFmtId="3" fontId="8" fillId="5" borderId="0" xfId="0" applyNumberFormat="1" applyFont="1" applyFill="1" applyAlignment="1" applyProtection="1">
      <alignment horizontal="center" vertical="center"/>
      <protection locked="0"/>
    </xf>
    <xf numFmtId="3" fontId="7" fillId="6" borderId="0" xfId="0" applyNumberFormat="1" applyFont="1" applyFill="1" applyAlignment="1" applyProtection="1">
      <alignment horizontal="center" vertical="center"/>
      <protection locked="0"/>
    </xf>
    <xf numFmtId="3" fontId="8" fillId="6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hidden="1"/>
    </xf>
    <xf numFmtId="3" fontId="1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textRotation="90" wrapText="1"/>
    </xf>
    <xf numFmtId="3" fontId="6" fillId="0" borderId="0" xfId="0" applyNumberFormat="1" applyFont="1" applyAlignment="1">
      <alignment horizontal="center" vertical="top" textRotation="90" wrapText="1"/>
    </xf>
    <xf numFmtId="3" fontId="6" fillId="6" borderId="0" xfId="0" applyNumberFormat="1" applyFont="1" applyFill="1" applyAlignment="1">
      <alignment horizontal="center" vertical="top" textRotation="90" wrapText="1"/>
    </xf>
    <xf numFmtId="3" fontId="6" fillId="5" borderId="0" xfId="0" applyNumberFormat="1" applyFont="1" applyFill="1" applyAlignment="1">
      <alignment horizontal="center" vertical="top" textRotation="90" wrapText="1"/>
    </xf>
    <xf numFmtId="3" fontId="6" fillId="3" borderId="0" xfId="0" applyNumberFormat="1" applyFont="1" applyFill="1" applyAlignment="1">
      <alignment horizontal="center" vertical="top" textRotation="90" wrapText="1"/>
    </xf>
    <xf numFmtId="3" fontId="6" fillId="4" borderId="0" xfId="0" applyNumberFormat="1" applyFont="1" applyFill="1" applyAlignment="1">
      <alignment horizontal="center" vertical="top" textRotation="90" wrapText="1"/>
    </xf>
    <xf numFmtId="3" fontId="2" fillId="7" borderId="0" xfId="0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left" vertical="center"/>
    </xf>
    <xf numFmtId="3" fontId="14" fillId="7" borderId="0" xfId="0" applyNumberFormat="1" applyFont="1" applyFill="1" applyAlignment="1">
      <alignment horizontal="center" vertical="center"/>
    </xf>
    <xf numFmtId="3" fontId="15" fillId="7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textRotation="90" wrapText="1"/>
    </xf>
    <xf numFmtId="3" fontId="6" fillId="5" borderId="0" xfId="0" applyNumberFormat="1" applyFont="1" applyFill="1" applyAlignment="1">
      <alignment horizontal="center" textRotation="90" wrapText="1"/>
    </xf>
    <xf numFmtId="3" fontId="6" fillId="3" borderId="0" xfId="0" applyNumberFormat="1" applyFont="1" applyFill="1" applyAlignment="1">
      <alignment horizontal="center" textRotation="90" wrapText="1"/>
    </xf>
    <xf numFmtId="3" fontId="6" fillId="4" borderId="0" xfId="0" applyNumberFormat="1" applyFont="1" applyFill="1" applyAlignment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1187363</xdr:colOff>
      <xdr:row>1</xdr:row>
      <xdr:rowOff>443630</xdr:rowOff>
    </xdr:from>
    <xdr:to>
      <xdr:col>10</xdr:col>
      <xdr:colOff>3588185</xdr:colOff>
      <xdr:row>1</xdr:row>
      <xdr:rowOff>678493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77CDE83-4AD7-4D61-81CC-7E36B8C24A32}"/>
            </a:ext>
          </a:extLst>
        </xdr:cNvPr>
        <xdr:cNvSpPr txBox="1"/>
      </xdr:nvSpPr>
      <xdr:spPr>
        <a:xfrm>
          <a:off x="6354349" y="443630"/>
          <a:ext cx="2400822" cy="23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gültig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für die Saison 2022/23</a:t>
          </a:r>
          <a:endParaRPr lang="de-CH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5"/>
  <sheetViews>
    <sheetView tabSelected="1" view="pageBreakPreview" zoomScale="85" zoomScaleNormal="73" zoomScaleSheetLayoutView="85" zoomScalePageLayoutView="85" workbookViewId="0">
      <pane ySplit="2" topLeftCell="A3" activePane="bottomLeft" state="frozen"/>
      <selection pane="bottomLeft" activeCell="B9" sqref="B9"/>
    </sheetView>
  </sheetViews>
  <sheetFormatPr baseColWidth="10" defaultColWidth="11.42578125" defaultRowHeight="12.75" x14ac:dyDescent="0.2"/>
  <cols>
    <col min="1" max="1" width="8.28515625" style="2" bestFit="1" customWidth="1"/>
    <col min="2" max="2" width="34.42578125" style="5" customWidth="1"/>
    <col min="3" max="3" width="8.28515625" style="2" bestFit="1" customWidth="1"/>
    <col min="4" max="5" width="6.28515625" style="2" hidden="1" customWidth="1"/>
    <col min="6" max="9" width="5.7109375" style="2" customWidth="1"/>
    <col min="10" max="10" width="4" style="2" bestFit="1" customWidth="1"/>
    <col min="11" max="11" width="68.42578125" style="2" bestFit="1" customWidth="1"/>
    <col min="12" max="13" width="3.28515625" style="2" bestFit="1" customWidth="1"/>
    <col min="14" max="14" width="4" style="2" bestFit="1" customWidth="1"/>
    <col min="15" max="15" width="3.28515625" style="2" bestFit="1" customWidth="1"/>
    <col min="16" max="17" width="4" style="2" bestFit="1" customWidth="1"/>
    <col min="18" max="22" width="3.28515625" style="2" bestFit="1" customWidth="1"/>
    <col min="23" max="16384" width="11.42578125" style="1"/>
  </cols>
  <sheetData>
    <row r="1" spans="1:23" ht="43.5" customHeight="1" x14ac:dyDescent="0.2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23" s="9" customFormat="1" ht="87" customHeight="1" x14ac:dyDescent="0.2">
      <c r="A2" s="39" t="s">
        <v>39</v>
      </c>
      <c r="B2" s="39" t="s">
        <v>34</v>
      </c>
      <c r="C2" s="39" t="s">
        <v>27</v>
      </c>
      <c r="D2" s="39" t="s">
        <v>48</v>
      </c>
      <c r="E2" s="39" t="s">
        <v>49</v>
      </c>
      <c r="F2" s="49" t="s">
        <v>50</v>
      </c>
      <c r="G2" s="50" t="s">
        <v>46</v>
      </c>
      <c r="H2" s="51" t="s">
        <v>51</v>
      </c>
      <c r="I2" s="52" t="s">
        <v>47</v>
      </c>
      <c r="J2" s="14"/>
      <c r="K2" s="38" t="s">
        <v>52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9" customFormat="1" ht="5.0999999999999996" customHeight="1" x14ac:dyDescent="0.2">
      <c r="A3" s="12"/>
      <c r="B3" s="11"/>
      <c r="C3" s="12"/>
      <c r="D3" s="12"/>
      <c r="E3" s="12"/>
      <c r="F3" s="12"/>
      <c r="G3" s="12"/>
      <c r="H3" s="12"/>
      <c r="I3" s="1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1.25" customHeight="1" x14ac:dyDescent="0.2">
      <c r="A4" s="35"/>
      <c r="B4" s="15" t="s">
        <v>42</v>
      </c>
      <c r="C4" s="16" t="s">
        <v>24</v>
      </c>
      <c r="D4" s="16">
        <f t="shared" ref="D4:D14" si="0">IF(C4="Einzel",2,1)</f>
        <v>2</v>
      </c>
      <c r="E4" s="16"/>
      <c r="F4" s="16">
        <f t="shared" ref="F4:F9" si="1">D4*A4</f>
        <v>0</v>
      </c>
      <c r="G4" s="16"/>
      <c r="H4" s="16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1.25" customHeight="1" x14ac:dyDescent="0.2">
      <c r="A5" s="35"/>
      <c r="B5" s="15" t="s">
        <v>0</v>
      </c>
      <c r="C5" s="16" t="s">
        <v>24</v>
      </c>
      <c r="D5" s="16">
        <f t="shared" si="0"/>
        <v>2</v>
      </c>
      <c r="E5" s="16"/>
      <c r="F5" s="16">
        <f t="shared" si="1"/>
        <v>0</v>
      </c>
      <c r="G5" s="16"/>
      <c r="H5" s="16"/>
      <c r="I5" s="16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1.25" customHeight="1" x14ac:dyDescent="0.2">
      <c r="A6" s="35"/>
      <c r="B6" s="15" t="s">
        <v>1</v>
      </c>
      <c r="C6" s="16" t="s">
        <v>24</v>
      </c>
      <c r="D6" s="16">
        <f t="shared" si="0"/>
        <v>2</v>
      </c>
      <c r="E6" s="16"/>
      <c r="F6" s="16">
        <f t="shared" si="1"/>
        <v>0</v>
      </c>
      <c r="G6" s="16"/>
      <c r="H6" s="16"/>
      <c r="I6" s="16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25" customHeight="1" x14ac:dyDescent="0.2">
      <c r="A7" s="35"/>
      <c r="B7" s="15" t="s">
        <v>2</v>
      </c>
      <c r="C7" s="16" t="s">
        <v>24</v>
      </c>
      <c r="D7" s="16">
        <f t="shared" si="0"/>
        <v>2</v>
      </c>
      <c r="E7" s="16"/>
      <c r="F7" s="16">
        <f t="shared" si="1"/>
        <v>0</v>
      </c>
      <c r="G7" s="16"/>
      <c r="H7" s="16"/>
      <c r="I7" s="16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1.25" customHeight="1" x14ac:dyDescent="0.2">
      <c r="A8" s="35"/>
      <c r="B8" s="15" t="s">
        <v>3</v>
      </c>
      <c r="C8" s="16" t="s">
        <v>26</v>
      </c>
      <c r="D8" s="16">
        <f t="shared" si="0"/>
        <v>1</v>
      </c>
      <c r="E8" s="16"/>
      <c r="F8" s="16">
        <f t="shared" si="1"/>
        <v>0</v>
      </c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1.25" customHeight="1" x14ac:dyDescent="0.2">
      <c r="A9" s="35"/>
      <c r="B9" s="15" t="s">
        <v>57</v>
      </c>
      <c r="C9" s="16" t="s">
        <v>25</v>
      </c>
      <c r="D9" s="16">
        <f>IF(C9="Einzel",2,1)</f>
        <v>1</v>
      </c>
      <c r="E9" s="16"/>
      <c r="F9" s="16">
        <f t="shared" si="1"/>
        <v>0</v>
      </c>
      <c r="G9" s="16"/>
      <c r="H9" s="16"/>
      <c r="I9" s="16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6" customHeight="1" x14ac:dyDescent="0.2">
      <c r="A10" s="16"/>
      <c r="B10" s="15"/>
      <c r="C10" s="16"/>
      <c r="D10" s="16"/>
      <c r="E10" s="16"/>
      <c r="F10" s="16"/>
      <c r="G10" s="16"/>
      <c r="H10" s="16"/>
      <c r="I10" s="16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1.25" customHeight="1" x14ac:dyDescent="0.2">
      <c r="A11" s="33"/>
      <c r="B11" s="15" t="s">
        <v>8</v>
      </c>
      <c r="C11" s="16" t="s">
        <v>24</v>
      </c>
      <c r="D11" s="16">
        <f t="shared" si="0"/>
        <v>2</v>
      </c>
      <c r="E11" s="16"/>
      <c r="F11" s="16"/>
      <c r="G11" s="16">
        <f>D11*A11</f>
        <v>0</v>
      </c>
      <c r="H11" s="16"/>
      <c r="I11" s="16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1.25" customHeight="1" x14ac:dyDescent="0.2">
      <c r="A12" s="33"/>
      <c r="B12" s="15" t="s">
        <v>9</v>
      </c>
      <c r="C12" s="16" t="s">
        <v>24</v>
      </c>
      <c r="D12" s="16">
        <f t="shared" si="0"/>
        <v>2</v>
      </c>
      <c r="E12" s="16"/>
      <c r="F12" s="16"/>
      <c r="G12" s="16">
        <f>D12*A12</f>
        <v>0</v>
      </c>
      <c r="H12" s="16"/>
      <c r="I12" s="16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1.25" customHeight="1" x14ac:dyDescent="0.2">
      <c r="A13" s="33"/>
      <c r="B13" s="21" t="s">
        <v>10</v>
      </c>
      <c r="C13" s="13" t="s">
        <v>24</v>
      </c>
      <c r="D13" s="13">
        <f t="shared" si="0"/>
        <v>2</v>
      </c>
      <c r="E13" s="13"/>
      <c r="F13" s="13"/>
      <c r="G13" s="16">
        <f>D13*A13</f>
        <v>0</v>
      </c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ht="11.25" customHeight="1" x14ac:dyDescent="0.2">
      <c r="A14" s="33"/>
      <c r="B14" s="14" t="s">
        <v>11</v>
      </c>
      <c r="C14" s="13" t="s">
        <v>25</v>
      </c>
      <c r="D14" s="13">
        <f t="shared" si="0"/>
        <v>1</v>
      </c>
      <c r="E14" s="13"/>
      <c r="F14" s="13"/>
      <c r="G14" s="16">
        <f>D14*A14</f>
        <v>0</v>
      </c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6" customHeight="1" x14ac:dyDescent="0.2">
      <c r="A15" s="16"/>
      <c r="B15" s="15"/>
      <c r="C15" s="16"/>
      <c r="D15" s="16"/>
      <c r="E15" s="16"/>
      <c r="F15" s="16"/>
      <c r="G15" s="16"/>
      <c r="H15" s="16"/>
      <c r="I15" s="16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11.25" customHeight="1" x14ac:dyDescent="0.2">
      <c r="A16" s="33"/>
      <c r="B16" s="14" t="s">
        <v>33</v>
      </c>
      <c r="C16" s="13" t="s">
        <v>24</v>
      </c>
      <c r="D16" s="13">
        <f>IF(C16="Einzel",2,1)</f>
        <v>2</v>
      </c>
      <c r="E16" s="13"/>
      <c r="F16" s="13"/>
      <c r="G16" s="16">
        <f>D16*A16</f>
        <v>0</v>
      </c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1.25" customHeight="1" x14ac:dyDescent="0.2">
      <c r="A17" s="33"/>
      <c r="B17" s="19" t="s">
        <v>31</v>
      </c>
      <c r="C17" s="16" t="s">
        <v>26</v>
      </c>
      <c r="D17" s="16">
        <f>IF(C17="Einzel",2,1)</f>
        <v>1</v>
      </c>
      <c r="E17" s="16"/>
      <c r="F17" s="16"/>
      <c r="G17" s="16">
        <f>D17*A17</f>
        <v>0</v>
      </c>
      <c r="H17" s="16"/>
      <c r="I17" s="16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1.25" customHeight="1" x14ac:dyDescent="0.2">
      <c r="A18" s="33"/>
      <c r="B18" s="19" t="s">
        <v>30</v>
      </c>
      <c r="C18" s="13" t="s">
        <v>25</v>
      </c>
      <c r="D18" s="13">
        <f>IF(C18="Einzel",2,1)</f>
        <v>1</v>
      </c>
      <c r="E18" s="13"/>
      <c r="F18" s="13"/>
      <c r="G18" s="16">
        <f>D18*A18</f>
        <v>0</v>
      </c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6" customHeight="1" x14ac:dyDescent="0.2">
      <c r="A19" s="16"/>
      <c r="B19" s="15"/>
      <c r="C19" s="16"/>
      <c r="D19" s="16"/>
      <c r="E19" s="16"/>
      <c r="F19" s="16"/>
      <c r="G19" s="16"/>
      <c r="H19" s="16"/>
      <c r="I19" s="16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1.25" customHeight="1" x14ac:dyDescent="0.2">
      <c r="A20" s="33"/>
      <c r="B20" s="15" t="s">
        <v>29</v>
      </c>
      <c r="C20" s="16" t="s">
        <v>24</v>
      </c>
      <c r="D20" s="16">
        <f>IF(C20="Einzel",2,1)</f>
        <v>2</v>
      </c>
      <c r="E20" s="16"/>
      <c r="F20" s="16"/>
      <c r="G20" s="16">
        <f>D20*A20</f>
        <v>0</v>
      </c>
      <c r="H20" s="16"/>
      <c r="I20" s="16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11.25" customHeight="1" x14ac:dyDescent="0.2">
      <c r="A21" s="33"/>
      <c r="B21" s="15" t="s">
        <v>32</v>
      </c>
      <c r="C21" s="16" t="s">
        <v>26</v>
      </c>
      <c r="D21" s="16">
        <f>IF(C21="Einzel",2,1)</f>
        <v>1</v>
      </c>
      <c r="E21" s="16"/>
      <c r="F21" s="16"/>
      <c r="G21" s="16">
        <f>D21*A21</f>
        <v>0</v>
      </c>
      <c r="H21" s="16"/>
      <c r="I21" s="16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1.25" customHeight="1" x14ac:dyDescent="0.2">
      <c r="A22" s="33"/>
      <c r="B22" s="15" t="s">
        <v>36</v>
      </c>
      <c r="C22" s="16" t="s">
        <v>25</v>
      </c>
      <c r="D22" s="16">
        <f>IF(C22="Einzel",2,1)</f>
        <v>1</v>
      </c>
      <c r="E22" s="16"/>
      <c r="F22" s="16"/>
      <c r="G22" s="16">
        <f>D22*A22</f>
        <v>0</v>
      </c>
      <c r="H22" s="16"/>
      <c r="I22" s="16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6" customHeight="1" x14ac:dyDescent="0.2">
      <c r="A23" s="16"/>
      <c r="B23" s="15"/>
      <c r="C23" s="16"/>
      <c r="D23" s="16"/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1.25" customHeight="1" x14ac:dyDescent="0.2">
      <c r="A24" s="33"/>
      <c r="B24" s="15" t="s">
        <v>55</v>
      </c>
      <c r="C24" s="16" t="s">
        <v>26</v>
      </c>
      <c r="D24" s="16">
        <f>IF(C24="Einzel",2,1)</f>
        <v>1</v>
      </c>
      <c r="E24" s="16"/>
      <c r="F24" s="16"/>
      <c r="G24" s="16">
        <f>D24*A24</f>
        <v>0</v>
      </c>
      <c r="H24" s="16"/>
      <c r="I24" s="1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1.25" customHeight="1" x14ac:dyDescent="0.2">
      <c r="A25" s="33"/>
      <c r="B25" s="15" t="s">
        <v>56</v>
      </c>
      <c r="C25" s="16" t="s">
        <v>25</v>
      </c>
      <c r="D25" s="16">
        <f>IF(C25="Einzel",2,1)</f>
        <v>1</v>
      </c>
      <c r="E25" s="16"/>
      <c r="F25" s="16"/>
      <c r="G25" s="16">
        <f>D25*A25</f>
        <v>0</v>
      </c>
      <c r="H25" s="16"/>
      <c r="I25" s="1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6" customHeight="1" x14ac:dyDescent="0.2"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1.25" customHeight="1" x14ac:dyDescent="0.2">
      <c r="A27" s="35"/>
      <c r="B27" s="15" t="s">
        <v>43</v>
      </c>
      <c r="C27" s="16" t="s">
        <v>24</v>
      </c>
      <c r="D27" s="16">
        <f>IF(C27="Einzel",2,1)</f>
        <v>2</v>
      </c>
      <c r="E27" s="16"/>
      <c r="F27" s="16">
        <f>D27*A27</f>
        <v>0</v>
      </c>
      <c r="G27" s="16"/>
      <c r="H27" s="16"/>
      <c r="I27" s="1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1.25" customHeight="1" x14ac:dyDescent="0.2">
      <c r="A28" s="35"/>
      <c r="B28" s="15" t="s">
        <v>12</v>
      </c>
      <c r="C28" s="16" t="s">
        <v>24</v>
      </c>
      <c r="D28" s="16">
        <f>IF(C28="Einzel",2,1)</f>
        <v>2</v>
      </c>
      <c r="E28" s="16"/>
      <c r="F28" s="16">
        <f>D28*A28</f>
        <v>0</v>
      </c>
      <c r="G28" s="16"/>
      <c r="H28" s="16"/>
      <c r="I28" s="1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1.25" customHeight="1" x14ac:dyDescent="0.2">
      <c r="A29" s="36"/>
      <c r="B29" s="15" t="s">
        <v>13</v>
      </c>
      <c r="C29" s="20" t="s">
        <v>24</v>
      </c>
      <c r="D29" s="20">
        <f>IF(C29="Einzel",2,1)</f>
        <v>2</v>
      </c>
      <c r="E29" s="20"/>
      <c r="F29" s="16">
        <f>D29*A29</f>
        <v>0</v>
      </c>
      <c r="G29" s="20"/>
      <c r="H29" s="20"/>
      <c r="I29" s="20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1.25" customHeight="1" x14ac:dyDescent="0.2">
      <c r="A30" s="35"/>
      <c r="B30" s="15" t="s">
        <v>14</v>
      </c>
      <c r="C30" s="16" t="s">
        <v>25</v>
      </c>
      <c r="D30" s="16">
        <f>IF(C30="Einzel",2,1)</f>
        <v>1</v>
      </c>
      <c r="E30" s="16"/>
      <c r="F30" s="16">
        <f>D30*A30</f>
        <v>0</v>
      </c>
      <c r="G30" s="16"/>
      <c r="H30" s="16"/>
      <c r="I30" s="1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6" customHeight="1" x14ac:dyDescent="0.2">
      <c r="A31" s="16"/>
      <c r="B31" s="15"/>
      <c r="C31" s="16"/>
      <c r="D31" s="16"/>
      <c r="E31" s="16"/>
      <c r="F31" s="16"/>
      <c r="G31" s="16"/>
      <c r="H31" s="16"/>
      <c r="I31" s="16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1.25" customHeight="1" x14ac:dyDescent="0.2">
      <c r="A32" s="34"/>
      <c r="B32" s="22" t="s">
        <v>16</v>
      </c>
      <c r="C32" s="20" t="s">
        <v>24</v>
      </c>
      <c r="D32" s="20">
        <f>IF(C32="Einzel",2,1)</f>
        <v>2</v>
      </c>
      <c r="E32" s="20"/>
      <c r="F32" s="20"/>
      <c r="G32" s="16">
        <f>D32*A32</f>
        <v>0</v>
      </c>
      <c r="H32" s="20"/>
      <c r="I32" s="20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1.25" customHeight="1" x14ac:dyDescent="0.2">
      <c r="A33" s="33"/>
      <c r="B33" s="14" t="s">
        <v>17</v>
      </c>
      <c r="C33" s="13" t="s">
        <v>25</v>
      </c>
      <c r="D33" s="13">
        <f>IF(C33="Einzel",2,1)</f>
        <v>1</v>
      </c>
      <c r="E33" s="13"/>
      <c r="F33" s="13"/>
      <c r="G33" s="16">
        <f>D33*A33</f>
        <v>0</v>
      </c>
      <c r="H33" s="13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s="9" customFormat="1" ht="6" customHeight="1" x14ac:dyDescent="0.2">
      <c r="A34" s="37"/>
      <c r="B34" s="11"/>
      <c r="C34" s="12"/>
      <c r="D34" s="12"/>
      <c r="E34" s="12"/>
      <c r="F34" s="12"/>
      <c r="G34" s="12"/>
      <c r="H34" s="12"/>
      <c r="I34" s="12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9" customFormat="1" ht="11.25" customHeight="1" x14ac:dyDescent="0.2">
      <c r="A35" s="37">
        <f>A4+A5+A6+A7+A11+A12+A13+A16+A20+A27+A28+A29+A32</f>
        <v>0</v>
      </c>
      <c r="B35" s="23" t="s">
        <v>37</v>
      </c>
      <c r="C35" s="12"/>
      <c r="D35" s="12"/>
      <c r="E35" s="12"/>
      <c r="F35" s="24">
        <f>IF(A35&gt;0,0,1)*IF(SUM(A4:A33)=0,0,1)</f>
        <v>0</v>
      </c>
      <c r="G35" s="12"/>
      <c r="H35" s="12"/>
      <c r="I35" s="12"/>
      <c r="J35" s="14"/>
      <c r="K35" s="29" t="s">
        <v>58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6" customHeight="1" x14ac:dyDescent="0.2">
      <c r="A36" s="13"/>
      <c r="B36" s="14"/>
      <c r="C36" s="13"/>
      <c r="D36" s="13"/>
      <c r="E36" s="13"/>
      <c r="F36" s="13"/>
      <c r="G36" s="13"/>
      <c r="H36" s="13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s="10" customFormat="1" ht="11.25" customHeight="1" x14ac:dyDescent="0.2">
      <c r="A37" s="32"/>
      <c r="B37" s="17" t="s">
        <v>4</v>
      </c>
      <c r="C37" s="18" t="s">
        <v>25</v>
      </c>
      <c r="D37" s="18"/>
      <c r="E37" s="18">
        <v>1</v>
      </c>
      <c r="F37" s="18"/>
      <c r="G37" s="18"/>
      <c r="H37" s="18">
        <f>E37*A37</f>
        <v>0</v>
      </c>
      <c r="I37" s="1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s="10" customFormat="1" ht="11.25" customHeight="1" x14ac:dyDescent="0.2">
      <c r="A38" s="32"/>
      <c r="B38" s="17" t="s">
        <v>5</v>
      </c>
      <c r="C38" s="18" t="s">
        <v>25</v>
      </c>
      <c r="D38" s="18"/>
      <c r="E38" s="18">
        <v>1</v>
      </c>
      <c r="F38" s="18"/>
      <c r="G38" s="18"/>
      <c r="H38" s="18">
        <f>E38*A38</f>
        <v>0</v>
      </c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1.25" customHeight="1" x14ac:dyDescent="0.2">
      <c r="A39" s="30"/>
      <c r="B39" s="14" t="s">
        <v>6</v>
      </c>
      <c r="C39" s="13" t="s">
        <v>25</v>
      </c>
      <c r="D39" s="13"/>
      <c r="E39" s="13">
        <v>1</v>
      </c>
      <c r="F39" s="13"/>
      <c r="G39" s="13"/>
      <c r="H39" s="18">
        <f>E39*A39</f>
        <v>0</v>
      </c>
      <c r="I39" s="13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1.25" customHeight="1" x14ac:dyDescent="0.2">
      <c r="A40" s="30"/>
      <c r="B40" s="14" t="s">
        <v>7</v>
      </c>
      <c r="C40" s="13" t="s">
        <v>25</v>
      </c>
      <c r="D40" s="13"/>
      <c r="E40" s="13">
        <v>1</v>
      </c>
      <c r="F40" s="13"/>
      <c r="G40" s="13"/>
      <c r="H40" s="18">
        <f>E40*A40</f>
        <v>0</v>
      </c>
      <c r="I40" s="13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1.25" customHeight="1" x14ac:dyDescent="0.2">
      <c r="A41" s="30"/>
      <c r="B41" s="14" t="s">
        <v>28</v>
      </c>
      <c r="C41" s="13" t="s">
        <v>25</v>
      </c>
      <c r="D41" s="13"/>
      <c r="E41" s="13">
        <v>1</v>
      </c>
      <c r="F41" s="13"/>
      <c r="G41" s="13"/>
      <c r="H41" s="18">
        <f>E41*A41</f>
        <v>0</v>
      </c>
      <c r="I41" s="13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6" customHeight="1" x14ac:dyDescent="0.2">
      <c r="A42" s="13"/>
      <c r="B42" s="14"/>
      <c r="C42" s="13"/>
      <c r="D42" s="13"/>
      <c r="E42" s="13"/>
      <c r="F42" s="13"/>
      <c r="G42" s="13"/>
      <c r="H42" s="18"/>
      <c r="I42" s="13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1.25" customHeight="1" x14ac:dyDescent="0.2">
      <c r="A43" s="32"/>
      <c r="B43" s="14" t="s">
        <v>35</v>
      </c>
      <c r="C43" s="18" t="s">
        <v>25</v>
      </c>
      <c r="D43" s="18"/>
      <c r="E43" s="18">
        <v>0</v>
      </c>
      <c r="F43" s="18"/>
      <c r="G43" s="18"/>
      <c r="H43" s="18">
        <f>E43*A43</f>
        <v>0</v>
      </c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6" customHeight="1" x14ac:dyDescent="0.2">
      <c r="A44" s="13"/>
      <c r="B44" s="14"/>
      <c r="C44" s="18"/>
      <c r="D44" s="18"/>
      <c r="E44" s="18"/>
      <c r="F44" s="18"/>
      <c r="G44" s="18"/>
      <c r="H44" s="18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1.25" customHeight="1" x14ac:dyDescent="0.2">
      <c r="A45" s="30"/>
      <c r="B45" s="14" t="s">
        <v>15</v>
      </c>
      <c r="C45" s="13" t="s">
        <v>25</v>
      </c>
      <c r="D45" s="13"/>
      <c r="E45" s="13">
        <v>1</v>
      </c>
      <c r="F45" s="13"/>
      <c r="G45" s="13"/>
      <c r="H45" s="18">
        <f>E45*A45</f>
        <v>0</v>
      </c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1.25" customHeight="1" x14ac:dyDescent="0.2">
      <c r="A46" s="30"/>
      <c r="B46" s="14" t="s">
        <v>44</v>
      </c>
      <c r="C46" s="13" t="s">
        <v>25</v>
      </c>
      <c r="D46" s="13"/>
      <c r="E46" s="13">
        <v>1</v>
      </c>
      <c r="F46" s="13"/>
      <c r="G46" s="13"/>
      <c r="H46" s="18">
        <f>E46*A46</f>
        <v>0</v>
      </c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1.25" customHeight="1" x14ac:dyDescent="0.2">
      <c r="A47" s="30"/>
      <c r="B47" s="14" t="s">
        <v>45</v>
      </c>
      <c r="C47" s="13" t="s">
        <v>25</v>
      </c>
      <c r="D47" s="13"/>
      <c r="E47" s="13">
        <v>1</v>
      </c>
      <c r="F47" s="13"/>
      <c r="G47" s="13"/>
      <c r="H47" s="18">
        <f>E47*A47</f>
        <v>0</v>
      </c>
      <c r="I47" s="1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6" customHeight="1" x14ac:dyDescent="0.2">
      <c r="A48" s="13"/>
      <c r="B48" s="14"/>
      <c r="C48" s="13"/>
      <c r="D48" s="13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1.25" customHeight="1" x14ac:dyDescent="0.2">
      <c r="A49" s="31"/>
      <c r="B49" s="14" t="s">
        <v>18</v>
      </c>
      <c r="C49" s="13" t="s">
        <v>25</v>
      </c>
      <c r="D49" s="13"/>
      <c r="E49" s="13">
        <v>1</v>
      </c>
      <c r="F49" s="13"/>
      <c r="G49" s="13"/>
      <c r="H49" s="13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1.25" customHeight="1" x14ac:dyDescent="0.2">
      <c r="A50" s="31"/>
      <c r="B50" s="14" t="s">
        <v>19</v>
      </c>
      <c r="C50" s="13" t="s">
        <v>25</v>
      </c>
      <c r="D50" s="13"/>
      <c r="E50" s="13">
        <v>1</v>
      </c>
      <c r="F50" s="13"/>
      <c r="G50" s="13"/>
      <c r="H50" s="13"/>
      <c r="I50" s="1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1.25" customHeight="1" x14ac:dyDescent="0.2">
      <c r="A51" s="31"/>
      <c r="B51" s="14" t="s">
        <v>20</v>
      </c>
      <c r="C51" s="13" t="s">
        <v>25</v>
      </c>
      <c r="D51" s="13"/>
      <c r="E51" s="13">
        <v>1</v>
      </c>
      <c r="F51" s="13"/>
      <c r="G51" s="13"/>
      <c r="H51" s="13"/>
      <c r="I51" s="13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1.25" customHeight="1" x14ac:dyDescent="0.2">
      <c r="A52" s="31"/>
      <c r="B52" s="14" t="s">
        <v>53</v>
      </c>
      <c r="C52" s="13" t="s">
        <v>25</v>
      </c>
      <c r="D52" s="13"/>
      <c r="E52" s="13">
        <v>0</v>
      </c>
      <c r="F52" s="13"/>
      <c r="G52" s="13"/>
      <c r="H52" s="13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1.25" customHeight="1" x14ac:dyDescent="0.2">
      <c r="A53" s="31"/>
      <c r="B53" s="14" t="s">
        <v>54</v>
      </c>
      <c r="C53" s="13" t="s">
        <v>25</v>
      </c>
      <c r="D53" s="13"/>
      <c r="E53" s="13">
        <v>0</v>
      </c>
      <c r="F53" s="13"/>
      <c r="G53" s="13"/>
      <c r="H53" s="13"/>
      <c r="I53" s="13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6" customHeight="1" x14ac:dyDescent="0.2">
      <c r="A54" s="13"/>
      <c r="B54" s="14"/>
      <c r="C54" s="13"/>
      <c r="D54" s="13"/>
      <c r="E54" s="13"/>
      <c r="F54" s="13"/>
      <c r="G54" s="13"/>
      <c r="H54" s="13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1.25" customHeight="1" x14ac:dyDescent="0.2">
      <c r="A55" s="31"/>
      <c r="B55" s="14" t="s">
        <v>21</v>
      </c>
      <c r="C55" s="13" t="s">
        <v>25</v>
      </c>
      <c r="D55" s="13"/>
      <c r="E55" s="13">
        <v>1</v>
      </c>
      <c r="F55" s="13"/>
      <c r="G55" s="13"/>
      <c r="H55" s="13"/>
      <c r="I55" s="1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1.25" customHeight="1" x14ac:dyDescent="0.2">
      <c r="A56" s="31"/>
      <c r="B56" s="14" t="s">
        <v>22</v>
      </c>
      <c r="C56" s="13" t="s">
        <v>25</v>
      </c>
      <c r="D56" s="13"/>
      <c r="E56" s="13">
        <v>1</v>
      </c>
      <c r="F56" s="13"/>
      <c r="G56" s="13"/>
      <c r="H56" s="13"/>
      <c r="I56" s="13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1.25" customHeight="1" x14ac:dyDescent="0.2">
      <c r="A57" s="31"/>
      <c r="B57" s="14" t="s">
        <v>23</v>
      </c>
      <c r="C57" s="13" t="s">
        <v>25</v>
      </c>
      <c r="D57" s="13"/>
      <c r="E57" s="13">
        <v>1</v>
      </c>
      <c r="F57" s="13"/>
      <c r="G57" s="13"/>
      <c r="H57" s="13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1.25" customHeight="1" x14ac:dyDescent="0.2">
      <c r="A58" s="13"/>
      <c r="B58" s="14"/>
      <c r="C58" s="13"/>
      <c r="D58" s="13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x14ac:dyDescent="0.2">
      <c r="A59" s="37">
        <f>SUM(A49:A51)+SUM(A55:A57)</f>
        <v>0</v>
      </c>
      <c r="B59" s="23" t="s">
        <v>38</v>
      </c>
      <c r="C59" s="13"/>
      <c r="D59" s="13"/>
      <c r="E59" s="13"/>
      <c r="F59" s="13"/>
      <c r="G59" s="13"/>
      <c r="H59" s="13"/>
      <c r="I59" s="28">
        <f>IF(A59&gt;0,1,0)</f>
        <v>0</v>
      </c>
      <c r="J59" s="14"/>
      <c r="K59" s="29" t="s">
        <v>40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5.0999999999999996" customHeight="1" thickBot="1" x14ac:dyDescent="0.25">
      <c r="A60" s="25"/>
      <c r="B60" s="26"/>
      <c r="C60" s="25"/>
      <c r="D60" s="25"/>
      <c r="E60" s="25"/>
      <c r="F60" s="25"/>
      <c r="G60" s="25"/>
      <c r="H60" s="25"/>
      <c r="I60" s="25"/>
      <c r="J60" s="27"/>
      <c r="K60" s="2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3" ht="5.0999999999999996" customHeight="1" x14ac:dyDescent="0.2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3" x14ac:dyDescent="0.2">
      <c r="A62" s="45"/>
      <c r="B62" s="46" t="s">
        <v>41</v>
      </c>
      <c r="C62" s="47"/>
      <c r="D62" s="47"/>
      <c r="E62" s="47"/>
      <c r="F62" s="48">
        <f>SUM(F4:F61)</f>
        <v>0</v>
      </c>
      <c r="G62" s="48">
        <f>SUM(G4:G61)</f>
        <v>0</v>
      </c>
      <c r="H62" s="48">
        <f>SUM(H4:H61)</f>
        <v>0</v>
      </c>
      <c r="I62" s="48">
        <f>SUM(I4:I61)</f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3" ht="5.0999999999999996" customHeight="1" x14ac:dyDescent="0.2">
      <c r="A63" s="3"/>
      <c r="B63" s="6"/>
      <c r="C63" s="6"/>
      <c r="D63" s="6"/>
      <c r="E63" s="6"/>
      <c r="F63" s="6"/>
      <c r="G63" s="6"/>
      <c r="H63" s="6"/>
      <c r="I63" s="6"/>
      <c r="J63" s="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3" s="9" customFormat="1" ht="79.150000000000006" customHeight="1" x14ac:dyDescent="0.2">
      <c r="A64" s="40" t="s">
        <v>39</v>
      </c>
      <c r="B64" s="40" t="s">
        <v>34</v>
      </c>
      <c r="C64" s="40" t="s">
        <v>27</v>
      </c>
      <c r="D64" s="40" t="s">
        <v>48</v>
      </c>
      <c r="E64" s="40" t="s">
        <v>49</v>
      </c>
      <c r="F64" s="41" t="s">
        <v>50</v>
      </c>
      <c r="G64" s="42" t="s">
        <v>46</v>
      </c>
      <c r="H64" s="43" t="s">
        <v>51</v>
      </c>
      <c r="I64" s="44" t="s">
        <v>47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2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2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2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2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2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2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2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2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2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2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2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2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2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2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2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2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2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2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2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2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2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2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2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2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2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2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2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2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2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2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2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2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2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2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2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2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2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2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2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2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2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2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2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2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2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2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2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2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2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2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2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2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2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2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2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2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2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2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2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2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2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2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2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2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2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2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2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2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2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2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2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2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2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2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2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2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2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2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2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2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2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2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2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2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2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2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2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2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2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2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2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2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2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2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2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2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2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2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2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2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2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2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2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2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2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2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2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2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2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2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2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2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2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2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2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2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2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2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2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2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2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2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2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2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2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2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2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2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2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2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2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2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2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2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2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2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2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2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2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2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2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2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2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2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2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2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2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2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2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2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2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2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2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2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2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2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2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2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2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2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2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2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2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2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2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2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2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2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2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2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2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2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2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2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2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2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2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2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2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2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2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2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2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2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2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2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2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2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2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2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2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2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2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2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2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2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5" spans="1:22" x14ac:dyDescent="0.2">
      <c r="A445" s="4"/>
      <c r="B445" s="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</sheetData>
  <sheetProtection algorithmName="SHA-512" hashValue="4lnnlhGJ1mMyGy9ohS1hkzQhbalH8LklbyHxDwt41fCBpgANdH5XF3dgIuI6oHHzrBpnhn8tVO4g9rdHMNyOOg==" saltValue="Wvg8Eifbly+q/PC4jHUtiw==" spinCount="100000" sheet="1" objects="1" scenarios="1"/>
  <protectedRanges>
    <protectedRange algorithmName="SHA-512" hashValue="lM8U+ngg4cMCzNw+2V77jwShVm2XeEE/rMbCQpkMQrsd2ZA5SCtUGurYGdwO+ltYdLr9aO28vbyxrXh0lt8nOg==" saltValue="XzLw5eWQHCRk+82fbY59/g==" spinCount="100000" sqref="A4:A57" name="Bereich1"/>
  </protectedRanges>
  <mergeCells count="1">
    <mergeCell ref="A1:K1"/>
  </mergeCells>
  <phoneticPr fontId="0" type="noConversion"/>
  <printOptions horizontalCentered="1" verticalCentered="1" gridLines="1"/>
  <pageMargins left="0.31496062992125984" right="0.70866141732283472" top="0.78740157480314965" bottom="0.78740157480314965" header="0.59055118110236227" footer="0.31496062992125984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a865aa40-d0a0-44f1-99f5-35f9405629e4">
      <Terms xmlns="http://schemas.microsoft.com/office/infopath/2007/PartnerControls"/>
    </TaxKeywordTaxHTField>
    <m7aa2674883f455cae96e89d73cb7650 xmlns="a865aa40-d0a0-44f1-99f5-35f9405629e4">
      <Terms xmlns="http://schemas.microsoft.com/office/infopath/2007/PartnerControls"/>
    </m7aa2674883f455cae96e89d73cb7650>
    <TaxCatchAll xmlns="a865aa40-d0a0-44f1-99f5-35f9405629e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534328F5DB31439602BF07AE2B898C" ma:contentTypeVersion="9" ma:contentTypeDescription="Ein neues Dokument erstellen." ma:contentTypeScope="" ma:versionID="22f0221f0b35596f030af6e2eed2b9e2">
  <xsd:schema xmlns:xsd="http://www.w3.org/2001/XMLSchema" xmlns:xs="http://www.w3.org/2001/XMLSchema" xmlns:p="http://schemas.microsoft.com/office/2006/metadata/properties" xmlns:ns2="a865aa40-d0a0-44f1-99f5-35f9405629e4" xmlns:ns3="c43a14ae-4b39-4fff-8b53-3187d8ae7aaa" targetNamespace="http://schemas.microsoft.com/office/2006/metadata/properties" ma:root="true" ma:fieldsID="645e855cae5e145b0d7345211a4266b8" ns2:_="" ns3:_="">
    <xsd:import namespace="a865aa40-d0a0-44f1-99f5-35f9405629e4"/>
    <xsd:import namespace="c43a14ae-4b39-4fff-8b53-3187d8ae7aa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5aa40-d0a0-44f1-99f5-35f9405629e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708eaf80-b9ea-4146-adb7-b8682dde244c}" ma:internalName="TaxCatchAll" ma:showField="CatchAllData" ma:web="a865aa40-d0a0-44f1-99f5-35f940562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a14ae-4b39-4fff-8b53-3187d8ae7aa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1E33B-D9D4-454F-A58A-50DAE93CE97E}">
  <ds:schemaRefs>
    <ds:schemaRef ds:uri="http://schemas.microsoft.com/office/2006/metadata/properties"/>
    <ds:schemaRef ds:uri="http://schemas.microsoft.com/office/infopath/2007/PartnerControls"/>
    <ds:schemaRef ds:uri="a865aa40-d0a0-44f1-99f5-35f9405629e4"/>
  </ds:schemaRefs>
</ds:datastoreItem>
</file>

<file path=customXml/itemProps2.xml><?xml version="1.0" encoding="utf-8"?>
<ds:datastoreItem xmlns:ds="http://schemas.openxmlformats.org/officeDocument/2006/customXml" ds:itemID="{BB970932-8E30-49C6-AAB2-F0C988303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5aa40-d0a0-44f1-99f5-35f9405629e4"/>
    <ds:schemaRef ds:uri="c43a14ae-4b39-4fff-8b53-3187d8ae7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9431B3-6CBB-4464-82ED-364A6317E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Vereinliste mit Mannschaften fü</vt:lpstr>
      <vt:lpstr>'Vereinliste mit Mannschaften fü'!Druckbereich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Bitterli Daniel</dc:creator>
  <cp:lastModifiedBy>Denise Amstutz</cp:lastModifiedBy>
  <cp:lastPrinted>2019-02-26T10:15:03Z</cp:lastPrinted>
  <dcterms:created xsi:type="dcterms:W3CDTF">2008-05-26T12:25:54Z</dcterms:created>
  <dcterms:modified xsi:type="dcterms:W3CDTF">2021-12-23T12:18:18Z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0x010100FB534328F5DB31439602BF07AE2B898C</vt:lpwstr>
  </property>
  <property fmtid="{D5CDD505-2E9C-101B-9397-08002B2CF9AE}" pid="3" name="Order">
    <vt:r8>666400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