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395" documentId="8_{3A520A0C-413C-411C-9FA9-985A1D401128}" xr6:coauthVersionLast="47" xr6:coauthVersionMax="47" xr10:uidLastSave="{2C195485-C475-4F73-B28D-3A88E59549A8}"/>
  <bookViews>
    <workbookView xWindow="-120" yWindow="-120" windowWidth="51840" windowHeight="21120" xr2:uid="{00000000-000D-0000-FFFF-FFFF00000000}"/>
  </bookViews>
  <sheets>
    <sheet name="Projektplan" sheetId="11" r:id="rId1"/>
  </sheets>
  <definedNames>
    <definedName name="Anzeigewoche">Projektplan!$E$4</definedName>
    <definedName name="_xlnm.Print_Titles" localSheetId="0">Projektplan!$4:$6</definedName>
    <definedName name="Heute" localSheetId="0">TODAY()</definedName>
    <definedName name="Projektanfang">Projektplan!$E$3</definedName>
    <definedName name="task_end" localSheetId="0">Projektplan!$F1</definedName>
    <definedName name="task_progress" localSheetId="0">Projektplan!$D1</definedName>
    <definedName name="task_start" localSheetId="0">Projektplan!$E1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1" l="1"/>
  <c r="E3" i="11" l="1"/>
  <c r="I5" i="11" s="1"/>
  <c r="H48" i="11" l="1"/>
  <c r="E10" i="11"/>
  <c r="I6" i="11"/>
  <c r="H85" i="11"/>
  <c r="H84" i="11"/>
  <c r="H53" i="11"/>
  <c r="H51" i="11"/>
  <c r="H47" i="11"/>
  <c r="H46" i="11"/>
  <c r="H25" i="11"/>
  <c r="H8" i="11"/>
  <c r="H9" i="11" l="1"/>
  <c r="H52" i="11" l="1"/>
  <c r="H50" i="11"/>
  <c r="H10" i="11"/>
  <c r="H49" i="11"/>
  <c r="H26" i="11"/>
  <c r="H24" i="11"/>
  <c r="J5" i="11"/>
  <c r="I4" i="11"/>
  <c r="K5" i="11" l="1"/>
  <c r="J6" i="11"/>
  <c r="H28" i="11"/>
  <c r="H11" i="11"/>
  <c r="H12" i="11"/>
  <c r="L5" i="11" l="1"/>
  <c r="K6" i="11"/>
  <c r="H45" i="11"/>
  <c r="H31" i="11"/>
  <c r="H29" i="11"/>
  <c r="M5" i="11" l="1"/>
  <c r="L6" i="11"/>
  <c r="N5" i="11" l="1"/>
  <c r="M6" i="11"/>
  <c r="O5" i="11" l="1"/>
  <c r="N6" i="11"/>
  <c r="P5" i="11" l="1"/>
  <c r="O6" i="11"/>
  <c r="P6" i="11" l="1"/>
  <c r="P4" i="11"/>
  <c r="Q5" i="11"/>
  <c r="R5" i="11" l="1"/>
  <c r="Q6" i="11"/>
  <c r="S5" i="11" l="1"/>
  <c r="R6" i="11"/>
  <c r="T5" i="11" l="1"/>
  <c r="S6" i="11"/>
  <c r="U5" i="11" l="1"/>
  <c r="T6" i="11"/>
  <c r="V5" i="11" l="1"/>
  <c r="U6" i="11"/>
  <c r="W5" i="11" l="1"/>
  <c r="V6" i="11"/>
  <c r="W6" i="11" l="1"/>
  <c r="W4" i="11"/>
  <c r="X5" i="11"/>
  <c r="Y5" i="11" l="1"/>
  <c r="X6" i="11"/>
  <c r="Z5" i="11" l="1"/>
  <c r="Y6" i="11"/>
  <c r="AA5" i="11" l="1"/>
  <c r="Z6" i="11"/>
  <c r="AB5" i="11" l="1"/>
  <c r="AA6" i="11"/>
  <c r="AC5" i="11" l="1"/>
  <c r="AB6" i="11"/>
  <c r="AD5" i="11" l="1"/>
  <c r="AC6" i="11"/>
  <c r="AD6" i="11" l="1"/>
  <c r="AE5" i="11"/>
  <c r="AD4" i="11"/>
  <c r="AF5" i="11" l="1"/>
  <c r="AE6" i="11"/>
  <c r="AG5" i="11" l="1"/>
  <c r="AF6" i="11"/>
  <c r="AH5" i="11" l="1"/>
  <c r="AG6" i="11"/>
  <c r="AI5" i="11" l="1"/>
  <c r="AH6" i="11"/>
  <c r="AJ5" i="11" l="1"/>
  <c r="AI6" i="11"/>
  <c r="AJ6" i="11" l="1"/>
  <c r="AK5" i="11"/>
  <c r="AL5" i="11" l="1"/>
  <c r="AK6" i="11"/>
  <c r="AK4" i="11"/>
  <c r="AM5" i="11" l="1"/>
  <c r="AL6" i="11"/>
  <c r="AN5" i="11" l="1"/>
  <c r="AM6" i="11"/>
  <c r="AO5" i="11" l="1"/>
  <c r="AN6" i="11"/>
  <c r="AP5" i="11" l="1"/>
  <c r="AO6" i="11"/>
  <c r="AQ5" i="11" l="1"/>
  <c r="AP6" i="11"/>
  <c r="AQ6" i="11" l="1"/>
  <c r="AR5" i="11"/>
  <c r="AS5" i="11" l="1"/>
  <c r="AR6" i="11"/>
  <c r="AR4" i="11"/>
  <c r="AS6" i="11" l="1"/>
  <c r="AT5" i="11"/>
  <c r="AT6" i="11" l="1"/>
  <c r="AU5" i="11"/>
  <c r="AU6" i="11" l="1"/>
  <c r="AV5" i="11"/>
  <c r="AV6" i="11" l="1"/>
  <c r="AW5" i="11"/>
  <c r="AW6" i="11" l="1"/>
  <c r="AX5" i="11"/>
  <c r="AY5" i="11" l="1"/>
  <c r="AX6" i="11"/>
  <c r="AY6" i="11" l="1"/>
  <c r="AZ5" i="11"/>
  <c r="AY4" i="11"/>
  <c r="AZ6" i="11" l="1"/>
  <c r="BA5" i="11"/>
  <c r="BA6" i="11" l="1"/>
  <c r="BB5" i="11"/>
  <c r="BB6" i="11" l="1"/>
  <c r="BC5" i="11"/>
  <c r="BC6" i="11" l="1"/>
  <c r="BD5" i="11"/>
  <c r="BD6" i="11" l="1"/>
  <c r="BE5" i="11"/>
  <c r="BE6" i="11" l="1"/>
  <c r="BF5" i="11"/>
  <c r="BF6" i="11" l="1"/>
  <c r="BG5" i="11"/>
  <c r="BF4" i="11"/>
  <c r="BG6" i="11" l="1"/>
  <c r="BH5" i="11"/>
  <c r="BH6" i="11" l="1"/>
  <c r="BI5" i="11"/>
  <c r="BI6" i="11" l="1"/>
  <c r="BJ5" i="11"/>
  <c r="BJ6" i="11" l="1"/>
  <c r="BK5" i="11"/>
  <c r="BK6" i="11" l="1"/>
  <c r="BL5" i="11"/>
  <c r="BL6" i="11" s="1"/>
</calcChain>
</file>

<file path=xl/sharedStrings.xml><?xml version="1.0" encoding="utf-8"?>
<sst xmlns="http://schemas.openxmlformats.org/spreadsheetml/2006/main" count="140" uniqueCount="102">
  <si>
    <t>Erstellen Sie auf diesem Arbeitsblatt einen Projektplan.
Geben Sie den Titel dieses Projekts in Zelle B1 ein. 
Informationen zur Verwendung dieses Arbeitsblatts, einschließlich Anweisungen für die Sprachausgabe und den Verfasser dieser Arbeitsmappe, finden Sie auf dem Arbeitsblatt "Info".
Navigieren Sie weiterhin in Spalte A abwärts, um weitere Anweisungen zu hören.</t>
  </si>
  <si>
    <t>Geben Sie den Firmennamen in Zelle B2 ein.</t>
  </si>
  <si>
    <t>Geben Sie den Namen des Projektleiters in Zelle B3 ein. Geben Sie das Startdatum für das Projekt in Zelle E3 ein. Start des Projekts: Die Bezeichnung steht in Zelle C3.</t>
  </si>
  <si>
    <t>Die Anzeigewoche in Zelle E4 stellt die Anfangswoche dar, die im Projektplan in Zelle I4 angezeigt werden soll. Das Startdatum des Projekts wird als Woche 1 betrachtet. Um die Anzeigewoche zu ändern, geben Sie einfach eine neue Wochennummer in Zelle E4 ein.
Das Startdatum für jede Woche, beginnend mit der Anzeigewoche aus Zelle E4, beginnt in Zelle I4 und wird automatisch berechnet. In dieser Ansicht werden 8 Wochen von Zelle I4 bis Zelle BF4 dargestellt.
Ändern Sie diese Zellen nicht.
Anzeigewoche: Die Bezeichnung steht in Zelle C4.</t>
  </si>
  <si>
    <t>Die Zellen I5 bis BL5 enthalten die Tagesnummer der Woche für die im Zellenblock oberhalb der einzelnen Datumszellen angezeigten Woche und werden automatisch berechnet.
Ändern Sie diese Zellen nicht.
Das heutige Datum ist rot (Hex #AD3815) hervorgehoben, vom aktuellen Datum in Zeile 5 die gesamte Datumsspalte hindurch bis zum Ende des Projektplans.</t>
  </si>
  <si>
    <t>Diese Zeile enthält Überschriften für den Projektplan, der darunter dargestellt ist. 
Navigieren Sie von B6 bis BL6, um sich die Inhalte vorsprechen zu lassen. Der erste Buchstabe jedes Tags der Woche für das Datum oberhalb der Überschrift, beginnend in Zelle I6 und fortlaufend bis Zelle BL6.
Alle Projektzeitachsendiagramme werden automatisch basierend auf den eingegebenen Start- und Enddaten mithilfe von bedingten Formaten generiert.
Ändern Sie die Inhalte in den Zellen in Spalten nach Spalte I beginnend mit Zelle I7 nicht.</t>
  </si>
  <si>
    <t xml:space="preserve">Löschen Sie diese Zeile nicht. Diese Zeile ist ausgeblendet, um eine Formel zu schützen, die zum Hervorheben des aktuellen Tags im Projektzeitplan verwendet wird. </t>
  </si>
  <si>
    <t>Zelle B8 enthält den Beispieltitel „Phase 1“. 
Geben Sie in Zelle B8 einen neuen Titel ein.
Geben Sie in Zelle C8 einen Namen ein, der der Phase zugewiesen wird, wenn diese für Ihr Projekt zutrifft.
Geben Sie in Zelle D8 den Fortschritt für die gesamte Phase ein, wenn diese für Ihr Projekt zutrifft.
Geben Sie in den Zellen E8 und F8 das Start- und Enddatum für die gesamte Phase ein, wenn diese für Ihr Projekt zutrifft. 
Das Gantt-Diagramm füllt automatisch die entsprechenden Daten und die entsprechende Schattierung entsprechend dem eingegebenen Fortschritt aus.
Um die Phase zu löschen und nur mit Aufgaben zu arbeiten, löschen Sie einfach diese Zeile.</t>
  </si>
  <si>
    <t xml:space="preserve">Zelle B9 enthält die Beispielaufgabe „Aufgabe 1“. 
Geben Sie einen neuen Aufgabennamen in Zelle B9 ein.
Geben Sie in Zelle C9 eine Person ein, der die Aufgabe zugewiesen werden soll.
Geben Sie in Zelle D9 den Fortschritt der Aufgabe ein. In der Zelle wird eine Statusanzeige angezeigt, die entsprechend der in der Zelle eingegebenen Zahl schattiert wird. Bei einem Fortschritt von 50 % wäre beispielsweise die Hälfte der Zelle schattiert.
Geben Sie das Anfangsdatum der Aufgabe in Zelle E9 ein.
Geben Sie das Enddatum der Aufgabe in Zelle F9 ein.
Von Zelle I9 bis Zelle BL9 wird eine Statusleiste mit einer entsprechenden Schattierung für die eingegebenen Datumsangaben in Blöcken angezeigt. </t>
  </si>
  <si>
    <t>In den Zeilen 10 bis 13 wird das Muster aus Zeile 9 wiederholt. 
Wiederholen Sie die Anweisungen aus Zelle A9 für alle Aufgabenzeilen auf diesem Arbeitsblatt. Überschreiben Sie alle Beispieldaten.
Ein Beispiel für eine andere Phase beginnt in Zelle A14. 
Setzen Sie die Eingabe von Aufgaben in den Zellen A10 bis A13 fort, oder wechseln Sie zu Zelle A14, um weitere Informationen zu erhalten.</t>
  </si>
  <si>
    <t>Die Zelle rechts enthält den Beispieltitel „Phase 2“. 
Sie können jederzeit in Spalte B eine neue Phase erstellen. In diesem Projektplan sind keine Phasen erforderlich. Um die Phase zu entfernen, löschen Sie einfach die Zeile.
Zum Erstellen eines neuen Phasenblocks in dieser Zeile geben Sie in der Zelle rechts einen Titel ein.
Um der Phase oben weitere Aufgaben hinzuzufügen, geben Sie über dieser Zeile eine neue Zeile ein, und tragen Sie die Aufgabendaten wie in den Anweisungen in Zelle A9 ein.
Aktualisieren Sie die Phasendetails in der Zelle rechts basierend auf den Anweisungen in Zelle A8.
Navigieren Sie weiter nach unten durch die Spaltenzellen A, um weitere Informationen zu erhalten.
Wenn Sie in diesem Arbeitsblatt keine neuen Zeilen hinzugefügt haben, werden Sie sehen, dass in den Zellen B20 und B26 2 weitere Phasenblöcke für Sie erstellt wurden. Navigieren Sie andernfalls durch die Spaltenzellen A, um die zusätzlichen Blöcke zu finden. 
Wiederholen Sie bei Bedarf die Anweisungen aus den Zellen A8 und A9.</t>
  </si>
  <si>
    <t>Titelblock für Beispielphase</t>
  </si>
  <si>
    <t>Dies ist eine leere Zeile.</t>
  </si>
  <si>
    <t>Diese Zeile kennzeichnet das Ende des Projektplans. Geben Sie in dieser Zeile NICHTS EIN. 
Fügen Sie ÜBER dieser Zeile neue Zeilen ein, um mit der Erstellung Ihres Projektplans fortzufahren.</t>
  </si>
  <si>
    <t>AUFGABE</t>
  </si>
  <si>
    <t>Neue Zeilen ÜBER dieser einfügen</t>
  </si>
  <si>
    <t>Anzeigewoche:</t>
  </si>
  <si>
    <t>ZUGEWIESEN
AN</t>
  </si>
  <si>
    <t>FORTSCHRITT</t>
  </si>
  <si>
    <t>START</t>
  </si>
  <si>
    <t>ENDE</t>
  </si>
  <si>
    <t>TAGE</t>
  </si>
  <si>
    <t xml:space="preserve">swiss unihockey </t>
  </si>
  <si>
    <t>Konzept</t>
  </si>
  <si>
    <t>Veröffentlichung Konzept nach Vernehmlassung</t>
  </si>
  <si>
    <t>PL</t>
  </si>
  <si>
    <t>Projektleiter (PL): Reto Balmer</t>
  </si>
  <si>
    <t>Beschlussfassung durch Vereine</t>
  </si>
  <si>
    <t>Vereine &amp; Mitgliedsverbände</t>
  </si>
  <si>
    <t>Beschlussfassung DV</t>
  </si>
  <si>
    <t>Vereine</t>
  </si>
  <si>
    <t>Einteilung Regionen &amp; Zentrumsvereine</t>
  </si>
  <si>
    <t xml:space="preserve">Veröffentlichung Einteilung </t>
  </si>
  <si>
    <t>Möglichkeit für Umteilungsgesuche</t>
  </si>
  <si>
    <t>Definitiver Entscheid Partnerschaften &amp; Zentrumsvereine</t>
  </si>
  <si>
    <t>ZV</t>
  </si>
  <si>
    <t>Aufgaben für Zentrumsvereine</t>
  </si>
  <si>
    <t>Athletikkonzept fertig &amp; kommuniziert</t>
  </si>
  <si>
    <t>Individuelle Athletikprogramme ab U15 erstellt &amp; kommuniziert</t>
  </si>
  <si>
    <t>Professionalisierunsgrad x% (M/F)</t>
  </si>
  <si>
    <t>Med. Konzept fertig &amp; kommuniziert</t>
  </si>
  <si>
    <t>Selektionskonzept fertig &amp; kommuniziert</t>
  </si>
  <si>
    <t>Eltern-Handbuch fertig &amp; kommuniziert</t>
  </si>
  <si>
    <t>Regelung Zusammenarbeit Schule</t>
  </si>
  <si>
    <t>Teilnahme an Austauschgefässen gemäss LV</t>
  </si>
  <si>
    <t>Zentrumsverein</t>
  </si>
  <si>
    <t>nie</t>
  </si>
  <si>
    <t xml:space="preserve">Aufgaben swiss unihockey </t>
  </si>
  <si>
    <t>Erarbeitung Kriterien Label Partnervereine</t>
  </si>
  <si>
    <t>Vorlage Selektionskonzept</t>
  </si>
  <si>
    <t>Merkblatt Recoveryweek</t>
  </si>
  <si>
    <t>Vorlage med. Konzept</t>
  </si>
  <si>
    <t>Vorlage Eltern-Handbuch</t>
  </si>
  <si>
    <t>Vorlage Protokoll Jahresgespräch</t>
  </si>
  <si>
    <t>Entwicklung Pflichtseminare</t>
  </si>
  <si>
    <t>Abstimmung Swiss Olympic (Nachwuchskonzept, PISTE etc.)</t>
  </si>
  <si>
    <t>Abstimmung Kantone (Finanzierungsmöglichkeiten etc.)</t>
  </si>
  <si>
    <t>Übertrag Kriterien ins Labeltool</t>
  </si>
  <si>
    <t>Start Labelsaison 2028/29</t>
  </si>
  <si>
    <t>Workshop Zentrumsvereine (Ausarbeitung LV)</t>
  </si>
  <si>
    <t>Finalisierung LV</t>
  </si>
  <si>
    <t xml:space="preserve">Definitive Abnahme Leistungsvereinbarung </t>
  </si>
  <si>
    <t>Meeting Vertreter Zentrumsvereine zur Erarbeitung der Saisonplanung</t>
  </si>
  <si>
    <t>Absegnung Saisonplanung durch TK/SPA</t>
  </si>
  <si>
    <t>Start mit der Saisonplanung gemäss Unihockey 2025</t>
  </si>
  <si>
    <t>-</t>
  </si>
  <si>
    <t>Finanzierungsmodell klären</t>
  </si>
  <si>
    <t>Gründungsversammlungen Mitgliedsverbände</t>
  </si>
  <si>
    <t>Laufende Evaluation &amp; Anpassungen (Feedbackschlaufen)</t>
  </si>
  <si>
    <t>PL, Zentrumsvereine</t>
  </si>
  <si>
    <t>TK, SPA</t>
  </si>
  <si>
    <t>alle</t>
  </si>
  <si>
    <t>Zentrumsvereine, PL</t>
  </si>
  <si>
    <t>SPA</t>
  </si>
  <si>
    <t>DV</t>
  </si>
  <si>
    <t>Roadmap Unihockey 2025</t>
  </si>
  <si>
    <t>Massnahme 1: Regionale Partnerschaften</t>
  </si>
  <si>
    <t>Massnahme 2: Neue Nachwuchsstrukturen</t>
  </si>
  <si>
    <t>Reglementsanpassungen</t>
  </si>
  <si>
    <t>Statutenänderung</t>
  </si>
  <si>
    <t>Weisungen Kinderunihockey</t>
  </si>
  <si>
    <t>ANK</t>
  </si>
  <si>
    <t>Erarbeitung Kriterienkatalog</t>
  </si>
  <si>
    <t>Absegnung Labelkriterien durch den SPA (Weisung Label Partnervereine)</t>
  </si>
  <si>
    <t>Steuerungsausschuss</t>
  </si>
  <si>
    <t>Vorbereitung Umsetzung Unihockey 2025</t>
  </si>
  <si>
    <t>TK</t>
  </si>
  <si>
    <t>Anpassung TGB</t>
  </si>
  <si>
    <t>Anpassung Wettspielreglement (WSR)</t>
  </si>
  <si>
    <t>Anpassung Schiedsrichterreglement (SRR)</t>
  </si>
  <si>
    <t>SK</t>
  </si>
  <si>
    <t>Weisung Modus</t>
  </si>
  <si>
    <t>Weisung Lizenzierung &amp; Spielerqualifikation (inkl. Einsatzmemorandum WSRM1)</t>
  </si>
  <si>
    <t>Qualifikationen und Bedingungen für die Spielleitung (SRRW5)</t>
  </si>
  <si>
    <t>Einsatzbedingungen für Schiedsrichter (SRRW7)</t>
  </si>
  <si>
    <t>Erarbeitung Module für Neupositionierung Mitgliedsverbände</t>
  </si>
  <si>
    <t>AG</t>
  </si>
  <si>
    <t>Inkraftsetzung Arbeitsgruppe Mitgliedsverbände (AG)</t>
  </si>
  <si>
    <t>MVs</t>
  </si>
  <si>
    <t>Massnahme 3: Neuaufbau Mitgliedsverbände (MV)</t>
  </si>
  <si>
    <t>Massnahmen 4: Label Partnervereine</t>
  </si>
  <si>
    <t>Heute: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</si>
</sst>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m\.yy;@"/>
    <numFmt numFmtId="169" formatCode="ddd\,\ d/m/yyyy"/>
    <numFmt numFmtId="170" formatCode="d/m/yy;@"/>
    <numFmt numFmtId="171" formatCode="d/\ mmm\ yyyy"/>
    <numFmt numFmtId="172" formatCode="d"/>
    <numFmt numFmtId="173" formatCode="[$-807]d/\ mmm\ yy;@"/>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1"/>
      <name val="Calibri"/>
      <family val="2"/>
      <scheme val="minor"/>
    </font>
    <font>
      <b/>
      <sz val="22"/>
      <name val="Calibri"/>
      <family val="2"/>
      <scheme val="major"/>
    </font>
  </fonts>
  <fills count="5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2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0" tint="-0.14996795556505021"/>
      </top>
      <bottom/>
      <diagonal/>
    </border>
    <border>
      <left/>
      <right/>
      <top/>
      <bottom style="medium">
        <color theme="0" tint="-0.14996795556505021"/>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16" fillId="0" borderId="0"/>
    <xf numFmtId="167"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9" fontId="9" fillId="0" borderId="3">
      <alignment horizontal="center" vertical="center"/>
    </xf>
    <xf numFmtId="170"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19" fillId="0" borderId="0" applyNumberForma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20" fillId="0" borderId="0" applyNumberFormat="0" applyFill="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4" fillId="17" borderId="11" applyNumberFormat="0" applyAlignment="0" applyProtection="0"/>
    <xf numFmtId="0" fontId="25" fillId="18" borderId="12" applyNumberFormat="0" applyAlignment="0" applyProtection="0"/>
    <xf numFmtId="0" fontId="26" fillId="18" borderId="11" applyNumberFormat="0" applyAlignment="0" applyProtection="0"/>
    <xf numFmtId="0" fontId="27" fillId="0" borderId="13" applyNumberFormat="0" applyFill="0" applyAlignment="0" applyProtection="0"/>
    <xf numFmtId="0" fontId="28" fillId="19" borderId="14" applyNumberFormat="0" applyAlignment="0" applyProtection="0"/>
    <xf numFmtId="0" fontId="29" fillId="0" borderId="0" applyNumberFormat="0" applyFill="0" applyBorder="0" applyAlignment="0" applyProtection="0"/>
    <xf numFmtId="0" fontId="9" fillId="20" borderId="15" applyNumberFormat="0" applyFont="0" applyAlignment="0" applyProtection="0"/>
    <xf numFmtId="0" fontId="30" fillId="0" borderId="0" applyNumberFormat="0" applyFill="0" applyBorder="0" applyAlignment="0" applyProtection="0"/>
    <xf numFmtId="0" fontId="6" fillId="0" borderId="16" applyNumberFormat="0" applyFill="0" applyAlignment="0" applyProtection="0"/>
    <xf numFmtId="0" fontId="16"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16"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6"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6"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6"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16"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14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16" fillId="0" borderId="0" xfId="3"/>
    <xf numFmtId="0" fontId="16" fillId="0" borderId="0" xfId="3" applyAlignment="1">
      <alignment wrapText="1"/>
    </xf>
    <xf numFmtId="0" fontId="16" fillId="0" borderId="0" xfId="0" applyFont="1" applyAlignment="1">
      <alignment horizontal="center"/>
    </xf>
    <xf numFmtId="0" fontId="0" fillId="0" borderId="0" xfId="0" applyAlignment="1">
      <alignment wrapText="1"/>
    </xf>
    <xf numFmtId="0" fontId="10" fillId="0" borderId="0" xfId="6"/>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0" borderId="2" xfId="12">
      <alignment horizontal="left" vertical="center" indent="2"/>
    </xf>
    <xf numFmtId="0" fontId="0" fillId="0" borderId="10" xfId="0" applyBorder="1"/>
    <xf numFmtId="0" fontId="17" fillId="0" borderId="0" xfId="0" applyFont="1"/>
    <xf numFmtId="0" fontId="18" fillId="0" borderId="0" xfId="1" applyFont="1" applyProtection="1">
      <alignment vertical="top"/>
    </xf>
    <xf numFmtId="168" fontId="0" fillId="8" borderId="2" xfId="0" applyNumberFormat="1" applyFill="1" applyBorder="1" applyAlignment="1">
      <alignment horizontal="center" vertical="center"/>
    </xf>
    <xf numFmtId="168" fontId="5" fillId="8" borderId="2" xfId="0" applyNumberFormat="1" applyFont="1" applyFill="1" applyBorder="1" applyAlignment="1">
      <alignment horizontal="center" vertical="center"/>
    </xf>
    <xf numFmtId="168" fontId="9" fillId="4" borderId="2" xfId="10" applyNumberFormat="1" applyFill="1">
      <alignment horizontal="center" vertical="center"/>
    </xf>
    <xf numFmtId="168" fontId="9" fillId="0" borderId="2" xfId="10" applyNumberFormat="1">
      <alignment horizontal="center" vertical="center"/>
    </xf>
    <xf numFmtId="168" fontId="4" fillId="2" borderId="2" xfId="0" applyNumberFormat="1" applyFont="1" applyFill="1" applyBorder="1" applyAlignment="1">
      <alignment horizontal="left" vertical="center"/>
    </xf>
    <xf numFmtId="168" fontId="5" fillId="2" borderId="2" xfId="0" applyNumberFormat="1" applyFont="1" applyFill="1" applyBorder="1" applyAlignment="1">
      <alignment horizontal="center" vertical="center"/>
    </xf>
    <xf numFmtId="172" fontId="11" fillId="7" borderId="6" xfId="0" applyNumberFormat="1" applyFont="1" applyFill="1" applyBorder="1" applyAlignment="1">
      <alignment horizontal="center" vertical="center"/>
    </xf>
    <xf numFmtId="172" fontId="11" fillId="7" borderId="0" xfId="0" applyNumberFormat="1" applyFont="1" applyFill="1" applyAlignment="1">
      <alignment horizontal="center" vertical="center"/>
    </xf>
    <xf numFmtId="172" fontId="11" fillId="7" borderId="7" xfId="0" applyNumberFormat="1" applyFont="1" applyFill="1" applyBorder="1" applyAlignment="1">
      <alignment horizontal="center" vertical="center"/>
    </xf>
    <xf numFmtId="0" fontId="31" fillId="0" borderId="0" xfId="7" applyFont="1">
      <alignment vertical="top"/>
    </xf>
    <xf numFmtId="0" fontId="32" fillId="0" borderId="0" xfId="5" applyFont="1" applyAlignment="1">
      <alignment horizontal="left"/>
    </xf>
    <xf numFmtId="0" fontId="6" fillId="4" borderId="2" xfId="12" applyFont="1" applyFill="1">
      <alignment horizontal="left" vertical="center" indent="2"/>
    </xf>
    <xf numFmtId="0" fontId="9" fillId="4" borderId="2" xfId="12" applyFill="1" applyAlignment="1">
      <alignment horizontal="left" vertical="center" wrapText="1" indent="2"/>
    </xf>
    <xf numFmtId="173" fontId="9" fillId="3" borderId="2" xfId="10" applyNumberFormat="1" applyFill="1">
      <alignment horizontal="center" vertical="center"/>
    </xf>
    <xf numFmtId="173" fontId="0" fillId="9" borderId="2" xfId="0" applyNumberFormat="1" applyFill="1" applyBorder="1" applyAlignment="1">
      <alignment horizontal="center" vertical="center"/>
    </xf>
    <xf numFmtId="173" fontId="5" fillId="9" borderId="2" xfId="0" applyNumberFormat="1" applyFont="1" applyFill="1" applyBorder="1" applyAlignment="1">
      <alignment horizontal="center" vertical="center"/>
    </xf>
    <xf numFmtId="173" fontId="9" fillId="4" borderId="2" xfId="10" applyNumberFormat="1" applyFill="1">
      <alignment horizontal="center" vertical="center"/>
    </xf>
    <xf numFmtId="173" fontId="0" fillId="6" borderId="2" xfId="0" applyNumberFormat="1" applyFill="1" applyBorder="1" applyAlignment="1">
      <alignment horizontal="center" vertical="center"/>
    </xf>
    <xf numFmtId="173" fontId="5" fillId="6" borderId="2" xfId="0" applyNumberFormat="1" applyFont="1" applyFill="1" applyBorder="1" applyAlignment="1">
      <alignment horizontal="center" vertical="center"/>
    </xf>
    <xf numFmtId="173" fontId="9" fillId="11" borderId="2" xfId="10" applyNumberFormat="1" applyFill="1">
      <alignment horizontal="center" vertical="center"/>
    </xf>
    <xf numFmtId="173" fontId="0" fillId="5" borderId="2" xfId="0" applyNumberFormat="1" applyFill="1" applyBorder="1" applyAlignment="1">
      <alignment horizontal="center" vertical="center"/>
    </xf>
    <xf numFmtId="173" fontId="5" fillId="5" borderId="2" xfId="0" applyNumberFormat="1" applyFont="1" applyFill="1" applyBorder="1" applyAlignment="1">
      <alignment horizontal="center" vertical="center"/>
    </xf>
    <xf numFmtId="173" fontId="9" fillId="10" borderId="2" xfId="10" applyNumberFormat="1" applyFill="1">
      <alignment horizontal="center" vertical="center"/>
    </xf>
    <xf numFmtId="0" fontId="9" fillId="45" borderId="2" xfId="11" applyFill="1">
      <alignment horizontal="center" vertical="center"/>
    </xf>
    <xf numFmtId="9" fontId="5" fillId="45" borderId="2" xfId="2" applyFont="1" applyFill="1" applyBorder="1" applyAlignment="1">
      <alignment horizontal="center" vertical="center"/>
    </xf>
    <xf numFmtId="173" fontId="9" fillId="45" borderId="2" xfId="10" applyNumberFormat="1" applyFill="1">
      <alignment horizontal="center" vertical="center"/>
    </xf>
    <xf numFmtId="0" fontId="6" fillId="46" borderId="17" xfId="0" applyFont="1" applyFill="1" applyBorder="1" applyAlignment="1">
      <alignment horizontal="left" vertical="center" indent="1"/>
    </xf>
    <xf numFmtId="0" fontId="9" fillId="46" borderId="17" xfId="11" applyFill="1" applyBorder="1">
      <alignment horizontal="center" vertical="center"/>
    </xf>
    <xf numFmtId="9" fontId="5" fillId="46" borderId="17" xfId="2" applyFont="1" applyFill="1" applyBorder="1" applyAlignment="1">
      <alignment horizontal="center" vertical="center"/>
    </xf>
    <xf numFmtId="173" fontId="9" fillId="46" borderId="17" xfId="10" applyNumberFormat="1" applyFill="1" applyBorder="1">
      <alignment horizontal="center" vertical="center"/>
    </xf>
    <xf numFmtId="0" fontId="9" fillId="47" borderId="18" xfId="12" applyFill="1" applyBorder="1">
      <alignment horizontal="left" vertical="center" indent="2"/>
    </xf>
    <xf numFmtId="0" fontId="9" fillId="47" borderId="18" xfId="11" applyFill="1" applyBorder="1">
      <alignment horizontal="center" vertical="center"/>
    </xf>
    <xf numFmtId="9" fontId="5" fillId="47" borderId="18" xfId="2" applyFont="1" applyFill="1" applyBorder="1" applyAlignment="1">
      <alignment horizontal="center" vertical="center"/>
    </xf>
    <xf numFmtId="173" fontId="9" fillId="47" borderId="18" xfId="10" applyNumberFormat="1" applyFill="1" applyBorder="1">
      <alignment horizontal="center" vertical="center"/>
    </xf>
    <xf numFmtId="0" fontId="9" fillId="47" borderId="19" xfId="12" applyFill="1" applyBorder="1">
      <alignment horizontal="left" vertical="center" indent="2"/>
    </xf>
    <xf numFmtId="0" fontId="9" fillId="47" borderId="20" xfId="11" applyFill="1" applyBorder="1">
      <alignment horizontal="center" vertical="center"/>
    </xf>
    <xf numFmtId="9" fontId="5" fillId="47" borderId="20" xfId="2" applyFont="1" applyFill="1" applyBorder="1" applyAlignment="1">
      <alignment horizontal="center" vertical="center"/>
    </xf>
    <xf numFmtId="173" fontId="9" fillId="47" borderId="20" xfId="10" applyNumberFormat="1" applyFill="1" applyBorder="1">
      <alignment horizontal="center" vertical="center"/>
    </xf>
    <xf numFmtId="173" fontId="9" fillId="47" borderId="21" xfId="10" applyNumberFormat="1" applyFill="1" applyBorder="1">
      <alignment horizontal="center" vertical="center"/>
    </xf>
    <xf numFmtId="0" fontId="9" fillId="47" borderId="20" xfId="12" applyFill="1" applyBorder="1">
      <alignment horizontal="left" vertical="center" indent="2"/>
    </xf>
    <xf numFmtId="0" fontId="6" fillId="48" borderId="17" xfId="0" applyFont="1" applyFill="1" applyBorder="1" applyAlignment="1">
      <alignment horizontal="left" vertical="center" indent="1"/>
    </xf>
    <xf numFmtId="0" fontId="9" fillId="48" borderId="2" xfId="11" applyFill="1">
      <alignment horizontal="center" vertical="center"/>
    </xf>
    <xf numFmtId="9" fontId="5" fillId="48" borderId="2" xfId="2" applyFont="1" applyFill="1" applyBorder="1" applyAlignment="1">
      <alignment horizontal="center" vertical="center"/>
    </xf>
    <xf numFmtId="173" fontId="9" fillId="48" borderId="2" xfId="10" applyNumberFormat="1" applyFill="1">
      <alignment horizontal="center" vertical="center"/>
    </xf>
    <xf numFmtId="0" fontId="9" fillId="49" borderId="2" xfId="12" applyFill="1">
      <alignment horizontal="left" vertical="center" indent="2"/>
    </xf>
    <xf numFmtId="0" fontId="9" fillId="49" borderId="2" xfId="11" applyFill="1">
      <alignment horizontal="center" vertical="center"/>
    </xf>
    <xf numFmtId="9" fontId="5" fillId="49" borderId="2" xfId="2" applyFont="1" applyFill="1" applyBorder="1" applyAlignment="1">
      <alignment horizontal="center" vertical="center"/>
    </xf>
    <xf numFmtId="173" fontId="9" fillId="49" borderId="2" xfId="10" applyNumberFormat="1" applyFill="1">
      <alignment horizontal="center" vertical="center"/>
    </xf>
    <xf numFmtId="0" fontId="6" fillId="9" borderId="17" xfId="0" applyFont="1" applyFill="1" applyBorder="1" applyAlignment="1">
      <alignment horizontal="left" vertical="center" indent="1"/>
    </xf>
    <xf numFmtId="173" fontId="9" fillId="9" borderId="2" xfId="10" applyNumberFormat="1" applyFill="1">
      <alignment horizontal="center" vertical="center"/>
    </xf>
    <xf numFmtId="0" fontId="9" fillId="49" borderId="2" xfId="12" applyFill="1" applyAlignment="1">
      <alignment horizontal="left" vertical="center" wrapText="1" indent="2"/>
    </xf>
    <xf numFmtId="0" fontId="9" fillId="11" borderId="2" xfId="12" applyFill="1" applyAlignment="1">
      <alignment horizontal="left" vertical="center" wrapText="1" indent="2"/>
    </xf>
    <xf numFmtId="0" fontId="6" fillId="3" borderId="2" xfId="12" applyFont="1" applyFill="1">
      <alignment horizontal="left" vertical="center" indent="2"/>
    </xf>
    <xf numFmtId="0" fontId="0" fillId="3" borderId="2" xfId="12" applyFont="1" applyFill="1">
      <alignment horizontal="left" vertical="center" indent="2"/>
    </xf>
    <xf numFmtId="0" fontId="0" fillId="3" borderId="2" xfId="11" applyFont="1" applyFill="1">
      <alignment horizontal="center" vertical="center"/>
    </xf>
    <xf numFmtId="0" fontId="0" fillId="3" borderId="2" xfId="12" applyFont="1" applyFill="1" applyAlignment="1">
      <alignment horizontal="left" vertical="center" wrapText="1" indent="2"/>
    </xf>
    <xf numFmtId="0" fontId="9" fillId="3" borderId="2" xfId="12" applyFill="1" applyAlignment="1">
      <alignment horizontal="left" vertical="center" wrapText="1" indent="2"/>
    </xf>
    <xf numFmtId="0" fontId="0" fillId="10" borderId="2" xfId="12" applyFont="1" applyFill="1" applyAlignment="1">
      <alignment horizontal="left" vertical="center" wrapText="1" indent="2"/>
    </xf>
    <xf numFmtId="0" fontId="0" fillId="10" borderId="2" xfId="11" applyFont="1" applyFill="1">
      <alignment horizontal="center" vertical="center"/>
    </xf>
    <xf numFmtId="0" fontId="0" fillId="10" borderId="2" xfId="12" applyFont="1" applyFill="1">
      <alignment horizontal="left" vertical="center" indent="2"/>
    </xf>
    <xf numFmtId="173" fontId="0" fillId="10" borderId="2" xfId="10" applyNumberFormat="1" applyFont="1" applyFill="1">
      <alignment horizontal="center" vertical="center"/>
    </xf>
    <xf numFmtId="0" fontId="6" fillId="50" borderId="17" xfId="0" applyFont="1" applyFill="1" applyBorder="1" applyAlignment="1">
      <alignment horizontal="left" vertical="center" indent="1"/>
    </xf>
    <xf numFmtId="0" fontId="9" fillId="50" borderId="17" xfId="11" applyFill="1" applyBorder="1">
      <alignment horizontal="center" vertical="center"/>
    </xf>
    <xf numFmtId="9" fontId="5" fillId="50" borderId="17" xfId="2" applyFont="1" applyFill="1" applyBorder="1" applyAlignment="1">
      <alignment horizontal="center" vertical="center"/>
    </xf>
    <xf numFmtId="173" fontId="9" fillId="50" borderId="17" xfId="10" applyNumberFormat="1" applyFill="1" applyBorder="1">
      <alignment horizontal="center" vertical="center"/>
    </xf>
    <xf numFmtId="0" fontId="9" fillId="45" borderId="19" xfId="12" applyFill="1" applyBorder="1">
      <alignment horizontal="left" vertical="center" indent="2"/>
    </xf>
    <xf numFmtId="0" fontId="9" fillId="45" borderId="20" xfId="11" applyFill="1" applyBorder="1">
      <alignment horizontal="center" vertical="center"/>
    </xf>
    <xf numFmtId="9" fontId="5" fillId="45" borderId="20" xfId="2" applyFont="1" applyFill="1" applyBorder="1" applyAlignment="1">
      <alignment horizontal="center" vertical="center"/>
    </xf>
    <xf numFmtId="173" fontId="9" fillId="45" borderId="20" xfId="10" applyNumberFormat="1" applyFill="1" applyBorder="1">
      <alignment horizontal="center" vertical="center"/>
    </xf>
    <xf numFmtId="173" fontId="9" fillId="45" borderId="21" xfId="10" applyNumberFormat="1" applyFill="1" applyBorder="1">
      <alignment horizontal="center" vertical="center"/>
    </xf>
    <xf numFmtId="0" fontId="9" fillId="45" borderId="20" xfId="12" applyFill="1" applyBorder="1">
      <alignment horizontal="left" vertical="center" indent="2"/>
    </xf>
    <xf numFmtId="0" fontId="9" fillId="45" borderId="18" xfId="12" applyFill="1" applyBorder="1">
      <alignment horizontal="left" vertical="center" indent="2"/>
    </xf>
    <xf numFmtId="0" fontId="9" fillId="45" borderId="18" xfId="11" applyFill="1" applyBorder="1">
      <alignment horizontal="center" vertical="center"/>
    </xf>
    <xf numFmtId="9" fontId="5" fillId="45" borderId="18" xfId="2" applyFont="1" applyFill="1" applyBorder="1" applyAlignment="1">
      <alignment horizontal="center" vertical="center"/>
    </xf>
    <xf numFmtId="173" fontId="9" fillId="45" borderId="18" xfId="10" applyNumberFormat="1" applyFill="1" applyBorder="1">
      <alignment horizontal="center" vertical="center"/>
    </xf>
    <xf numFmtId="0" fontId="9" fillId="45" borderId="2" xfId="12" applyFill="1">
      <alignment horizontal="left" vertical="center" indent="2"/>
    </xf>
    <xf numFmtId="0" fontId="9" fillId="45" borderId="20" xfId="12" applyFill="1" applyBorder="1" applyAlignment="1">
      <alignment horizontal="left" vertical="center" wrapText="1" indent="2"/>
    </xf>
    <xf numFmtId="173" fontId="0" fillId="4" borderId="2" xfId="10" applyNumberFormat="1" applyFont="1" applyFill="1">
      <alignment horizontal="center" vertical="center"/>
    </xf>
    <xf numFmtId="171" fontId="0" fillId="7" borderId="4" xfId="0" applyNumberFormat="1" applyFill="1" applyBorder="1" applyAlignment="1">
      <alignment horizontal="left" vertical="center" wrapText="1" indent="1"/>
    </xf>
    <xf numFmtId="171" fontId="0" fillId="7" borderId="1" xfId="0" applyNumberFormat="1" applyFill="1" applyBorder="1" applyAlignment="1">
      <alignment horizontal="left" vertical="center" wrapText="1" indent="1"/>
    </xf>
    <xf numFmtId="171" fontId="0" fillId="7" borderId="5" xfId="0" applyNumberFormat="1" applyFill="1" applyBorder="1" applyAlignment="1">
      <alignment horizontal="left" vertical="center" wrapText="1" indent="1"/>
    </xf>
    <xf numFmtId="169" fontId="9" fillId="0" borderId="3" xfId="9">
      <alignment horizontal="center" vertical="center"/>
    </xf>
    <xf numFmtId="0" fontId="0" fillId="0" borderId="0" xfId="8" applyFont="1">
      <alignment horizontal="right" indent="1"/>
    </xf>
    <xf numFmtId="0" fontId="9" fillId="0" borderId="7" xfId="8" applyBorder="1">
      <alignment horizontal="right" indent="1"/>
    </xf>
    <xf numFmtId="0" fontId="9" fillId="0" borderId="0" xfId="8">
      <alignment horizontal="right" indent="1"/>
    </xf>
  </cellXfs>
  <cellStyles count="54">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xr:uid="{6391D789-272B-4DD2-9BF3-2CDCF610FA41}"/>
    <cellStyle name="Ausgabe" xfId="22" builtinId="21" customBuiltin="1"/>
    <cellStyle name="Berechnung" xfId="23" builtinId="22" customBuiltin="1"/>
    <cellStyle name="Besuchter Hyperlink" xfId="13" builtinId="9" customBuiltin="1"/>
    <cellStyle name="Datum" xfId="10" xr:uid="{229918B6-DD13-4F5A-97B9-305F7E002AA3}"/>
    <cellStyle name="Dezimal [0]" xfId="14" builtinId="6" customBuiltin="1"/>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Link" xfId="1" builtinId="8" customBuiltin="1"/>
    <cellStyle name="Name" xfId="11" xr:uid="{B2D3C1EE-6B41-4801-AAFC-C2274E49E503}"/>
    <cellStyle name="Neutral" xfId="20" builtinId="28" customBuiltin="1"/>
    <cellStyle name="Notiz" xfId="27" builtinId="10" customBuiltin="1"/>
    <cellStyle name="Projektanfang" xfId="9" xr:uid="{8EB8A09A-C31C-40A3-B2C1-9449520178B8}"/>
    <cellStyle name="Prozent" xfId="2" builtinId="5" customBuiltin="1"/>
    <cellStyle name="Schlecht" xfId="19" builtinId="27" customBuiltin="1"/>
    <cellStyle name="Standard" xfId="0" builtinId="0" customBuiltin="1"/>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arnender Text" xfId="26" builtinId="11" customBuiltin="1"/>
    <cellStyle name="zAusgeblText" xfId="3" xr:uid="{26E66EE6-E33F-4D77-BAE4-0FB4F5BBF673}"/>
    <cellStyle name="Zelle überprüfen" xfId="25" builtinId="23" customBuiltin="1"/>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0C0C0"/>
      <color rgb="FF215881"/>
      <color rgb="FF42648A"/>
      <color rgb="FF969696"/>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91440</xdr:colOff>
      <xdr:row>0</xdr:row>
      <xdr:rowOff>177165</xdr:rowOff>
    </xdr:from>
    <xdr:to>
      <xdr:col>63</xdr:col>
      <xdr:colOff>21336</xdr:colOff>
      <xdr:row>2</xdr:row>
      <xdr:rowOff>59582</xdr:rowOff>
    </xdr:to>
    <xdr:pic>
      <xdr:nvPicPr>
        <xdr:cNvPr id="2" name="Grafik 1">
          <a:extLst>
            <a:ext uri="{FF2B5EF4-FFF2-40B4-BE49-F238E27FC236}">
              <a16:creationId xmlns:a16="http://schemas.microsoft.com/office/drawing/2014/main" id="{A81932A5-AA59-4B31-AF19-5755E849DF12}"/>
            </a:ext>
          </a:extLst>
        </xdr:cNvPr>
        <xdr:cNvPicPr>
          <a:picLocks noChangeAspect="1"/>
        </xdr:cNvPicPr>
      </xdr:nvPicPr>
      <xdr:blipFill>
        <a:blip xmlns:r="http://schemas.openxmlformats.org/officeDocument/2006/relationships" r:embed="rId1"/>
        <a:stretch>
          <a:fillRect/>
        </a:stretch>
      </xdr:blipFill>
      <xdr:spPr>
        <a:xfrm>
          <a:off x="16312515" y="177165"/>
          <a:ext cx="1819656" cy="652037"/>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88"/>
  <sheetViews>
    <sheetView showGridLines="0" tabSelected="1" showRuler="0" zoomScaleNormal="100" zoomScalePageLayoutView="70" workbookViewId="0">
      <pane ySplit="6" topLeftCell="A8" activePane="bottomLeft" state="frozen"/>
      <selection pane="bottomLeft" activeCell="BN9" sqref="BN9"/>
    </sheetView>
  </sheetViews>
  <sheetFormatPr baseColWidth="10" defaultColWidth="9.140625" defaultRowHeight="30" customHeight="1" x14ac:dyDescent="0.25"/>
  <cols>
    <col min="1" max="1" width="2.7109375" style="35" customWidth="1"/>
    <col min="2" max="2" width="53.42578125" customWidth="1"/>
    <col min="3" max="3" width="30.7109375" customWidth="1"/>
    <col min="4" max="4" width="10.7109375" customWidth="1"/>
    <col min="5" max="5" width="12.5703125" style="5" customWidth="1"/>
    <col min="6" max="6" width="17.28515625" customWidth="1"/>
    <col min="7" max="7" width="2.7109375" customWidth="1"/>
    <col min="8" max="8" width="6.140625" hidden="1" customWidth="1"/>
    <col min="9" max="64" width="2.5703125" customWidth="1"/>
    <col min="69" max="70" width="10.28515625"/>
  </cols>
  <sheetData>
    <row r="1" spans="1:64" ht="30" customHeight="1" x14ac:dyDescent="0.45">
      <c r="A1" s="36" t="s">
        <v>0</v>
      </c>
      <c r="B1" s="65" t="s">
        <v>75</v>
      </c>
      <c r="C1" s="1"/>
      <c r="D1" s="2"/>
      <c r="E1" s="4"/>
      <c r="F1" s="34"/>
      <c r="H1" s="2"/>
      <c r="I1" s="53"/>
    </row>
    <row r="2" spans="1:64" ht="30" customHeight="1" x14ac:dyDescent="0.3">
      <c r="A2" s="35" t="s">
        <v>1</v>
      </c>
      <c r="B2" s="39" t="s">
        <v>22</v>
      </c>
      <c r="I2" s="54"/>
    </row>
    <row r="3" spans="1:64" ht="30" customHeight="1" x14ac:dyDescent="0.25">
      <c r="A3" s="35" t="s">
        <v>2</v>
      </c>
      <c r="B3" s="64" t="s">
        <v>26</v>
      </c>
      <c r="C3" s="137" t="s">
        <v>101</v>
      </c>
      <c r="D3" s="138"/>
      <c r="E3" s="136">
        <f ca="1">TODAY()</f>
        <v>45910</v>
      </c>
      <c r="F3" s="136"/>
    </row>
    <row r="4" spans="1:64" ht="30" customHeight="1" x14ac:dyDescent="0.25">
      <c r="A4" s="36" t="s">
        <v>3</v>
      </c>
      <c r="C4" s="139" t="s">
        <v>16</v>
      </c>
      <c r="D4" s="138"/>
      <c r="E4" s="7">
        <v>1</v>
      </c>
      <c r="I4" s="133">
        <f ca="1">I5</f>
        <v>45908</v>
      </c>
      <c r="J4" s="134"/>
      <c r="K4" s="134"/>
      <c r="L4" s="134"/>
      <c r="M4" s="134"/>
      <c r="N4" s="134"/>
      <c r="O4" s="135"/>
      <c r="P4" s="133">
        <f ca="1">P5</f>
        <v>45915</v>
      </c>
      <c r="Q4" s="134"/>
      <c r="R4" s="134"/>
      <c r="S4" s="134"/>
      <c r="T4" s="134"/>
      <c r="U4" s="134"/>
      <c r="V4" s="135"/>
      <c r="W4" s="133">
        <f ca="1">W5</f>
        <v>45922</v>
      </c>
      <c r="X4" s="134"/>
      <c r="Y4" s="134"/>
      <c r="Z4" s="134"/>
      <c r="AA4" s="134"/>
      <c r="AB4" s="134"/>
      <c r="AC4" s="135"/>
      <c r="AD4" s="133">
        <f ca="1">AD5</f>
        <v>45929</v>
      </c>
      <c r="AE4" s="134"/>
      <c r="AF4" s="134"/>
      <c r="AG4" s="134"/>
      <c r="AH4" s="134"/>
      <c r="AI4" s="134"/>
      <c r="AJ4" s="135"/>
      <c r="AK4" s="133">
        <f ca="1">AK5</f>
        <v>45936</v>
      </c>
      <c r="AL4" s="134"/>
      <c r="AM4" s="134"/>
      <c r="AN4" s="134"/>
      <c r="AO4" s="134"/>
      <c r="AP4" s="134"/>
      <c r="AQ4" s="135"/>
      <c r="AR4" s="133">
        <f ca="1">AR5</f>
        <v>45943</v>
      </c>
      <c r="AS4" s="134"/>
      <c r="AT4" s="134"/>
      <c r="AU4" s="134"/>
      <c r="AV4" s="134"/>
      <c r="AW4" s="134"/>
      <c r="AX4" s="135"/>
      <c r="AY4" s="133">
        <f ca="1">AY5</f>
        <v>45950</v>
      </c>
      <c r="AZ4" s="134"/>
      <c r="BA4" s="134"/>
      <c r="BB4" s="134"/>
      <c r="BC4" s="134"/>
      <c r="BD4" s="134"/>
      <c r="BE4" s="135"/>
      <c r="BF4" s="133">
        <f ca="1">BF5</f>
        <v>45957</v>
      </c>
      <c r="BG4" s="134"/>
      <c r="BH4" s="134"/>
      <c r="BI4" s="134"/>
      <c r="BJ4" s="134"/>
      <c r="BK4" s="134"/>
      <c r="BL4" s="135"/>
    </row>
    <row r="5" spans="1:64" ht="15" customHeight="1" x14ac:dyDescent="0.25">
      <c r="A5" s="36" t="s">
        <v>4</v>
      </c>
      <c r="B5" s="52"/>
      <c r="C5" s="52"/>
      <c r="D5" s="52"/>
      <c r="E5" s="52"/>
      <c r="F5" s="52"/>
      <c r="G5" s="52"/>
      <c r="I5" s="61">
        <f ca="1">Projektanfang-WEEKDAY(Projektanfang,1)+2+7*(Anzeigewoche-1)</f>
        <v>45908</v>
      </c>
      <c r="J5" s="62">
        <f ca="1">I5+1</f>
        <v>45909</v>
      </c>
      <c r="K5" s="62">
        <f t="shared" ref="K5:AX5" ca="1" si="0">J5+1</f>
        <v>45910</v>
      </c>
      <c r="L5" s="62">
        <f t="shared" ca="1" si="0"/>
        <v>45911</v>
      </c>
      <c r="M5" s="62">
        <f t="shared" ca="1" si="0"/>
        <v>45912</v>
      </c>
      <c r="N5" s="62">
        <f t="shared" ca="1" si="0"/>
        <v>45913</v>
      </c>
      <c r="O5" s="63">
        <f t="shared" ca="1" si="0"/>
        <v>45914</v>
      </c>
      <c r="P5" s="61">
        <f ca="1">O5+1</f>
        <v>45915</v>
      </c>
      <c r="Q5" s="62">
        <f ca="1">P5+1</f>
        <v>45916</v>
      </c>
      <c r="R5" s="62">
        <f t="shared" ca="1" si="0"/>
        <v>45917</v>
      </c>
      <c r="S5" s="62">
        <f t="shared" ca="1" si="0"/>
        <v>45918</v>
      </c>
      <c r="T5" s="62">
        <f t="shared" ca="1" si="0"/>
        <v>45919</v>
      </c>
      <c r="U5" s="62">
        <f t="shared" ca="1" si="0"/>
        <v>45920</v>
      </c>
      <c r="V5" s="63">
        <f t="shared" ca="1" si="0"/>
        <v>45921</v>
      </c>
      <c r="W5" s="61">
        <f ca="1">V5+1</f>
        <v>45922</v>
      </c>
      <c r="X5" s="62">
        <f ca="1">W5+1</f>
        <v>45923</v>
      </c>
      <c r="Y5" s="62">
        <f t="shared" ca="1" si="0"/>
        <v>45924</v>
      </c>
      <c r="Z5" s="62">
        <f t="shared" ca="1" si="0"/>
        <v>45925</v>
      </c>
      <c r="AA5" s="62">
        <f t="shared" ca="1" si="0"/>
        <v>45926</v>
      </c>
      <c r="AB5" s="62">
        <f t="shared" ca="1" si="0"/>
        <v>45927</v>
      </c>
      <c r="AC5" s="63">
        <f t="shared" ca="1" si="0"/>
        <v>45928</v>
      </c>
      <c r="AD5" s="61">
        <f ca="1">AC5+1</f>
        <v>45929</v>
      </c>
      <c r="AE5" s="62">
        <f ca="1">AD5+1</f>
        <v>45930</v>
      </c>
      <c r="AF5" s="62">
        <f t="shared" ca="1" si="0"/>
        <v>45931</v>
      </c>
      <c r="AG5" s="62">
        <f t="shared" ca="1" si="0"/>
        <v>45932</v>
      </c>
      <c r="AH5" s="62">
        <f t="shared" ca="1" si="0"/>
        <v>45933</v>
      </c>
      <c r="AI5" s="62">
        <f t="shared" ca="1" si="0"/>
        <v>45934</v>
      </c>
      <c r="AJ5" s="63">
        <f t="shared" ca="1" si="0"/>
        <v>45935</v>
      </c>
      <c r="AK5" s="61">
        <f ca="1">AJ5+1</f>
        <v>45936</v>
      </c>
      <c r="AL5" s="62">
        <f ca="1">AK5+1</f>
        <v>45937</v>
      </c>
      <c r="AM5" s="62">
        <f t="shared" ca="1" si="0"/>
        <v>45938</v>
      </c>
      <c r="AN5" s="62">
        <f t="shared" ca="1" si="0"/>
        <v>45939</v>
      </c>
      <c r="AO5" s="62">
        <f t="shared" ca="1" si="0"/>
        <v>45940</v>
      </c>
      <c r="AP5" s="62">
        <f t="shared" ca="1" si="0"/>
        <v>45941</v>
      </c>
      <c r="AQ5" s="63">
        <f t="shared" ca="1" si="0"/>
        <v>45942</v>
      </c>
      <c r="AR5" s="61">
        <f ca="1">AQ5+1</f>
        <v>45943</v>
      </c>
      <c r="AS5" s="62">
        <f ca="1">AR5+1</f>
        <v>45944</v>
      </c>
      <c r="AT5" s="62">
        <f t="shared" ca="1" si="0"/>
        <v>45945</v>
      </c>
      <c r="AU5" s="62">
        <f t="shared" ca="1" si="0"/>
        <v>45946</v>
      </c>
      <c r="AV5" s="62">
        <f t="shared" ca="1" si="0"/>
        <v>45947</v>
      </c>
      <c r="AW5" s="62">
        <f t="shared" ca="1" si="0"/>
        <v>45948</v>
      </c>
      <c r="AX5" s="63">
        <f t="shared" ca="1" si="0"/>
        <v>45949</v>
      </c>
      <c r="AY5" s="61">
        <f ca="1">AX5+1</f>
        <v>45950</v>
      </c>
      <c r="AZ5" s="62">
        <f ca="1">AY5+1</f>
        <v>45951</v>
      </c>
      <c r="BA5" s="62">
        <f t="shared" ref="BA5:BE5" ca="1" si="1">AZ5+1</f>
        <v>45952</v>
      </c>
      <c r="BB5" s="62">
        <f t="shared" ca="1" si="1"/>
        <v>45953</v>
      </c>
      <c r="BC5" s="62">
        <f t="shared" ca="1" si="1"/>
        <v>45954</v>
      </c>
      <c r="BD5" s="62">
        <f t="shared" ca="1" si="1"/>
        <v>45955</v>
      </c>
      <c r="BE5" s="63">
        <f t="shared" ca="1" si="1"/>
        <v>45956</v>
      </c>
      <c r="BF5" s="61">
        <f ca="1">BE5+1</f>
        <v>45957</v>
      </c>
      <c r="BG5" s="62">
        <f ca="1">BF5+1</f>
        <v>45958</v>
      </c>
      <c r="BH5" s="62">
        <f t="shared" ref="BH5:BL5" ca="1" si="2">BG5+1</f>
        <v>45959</v>
      </c>
      <c r="BI5" s="62">
        <f t="shared" ca="1" si="2"/>
        <v>45960</v>
      </c>
      <c r="BJ5" s="62">
        <f t="shared" ca="1" si="2"/>
        <v>45961</v>
      </c>
      <c r="BK5" s="62">
        <f t="shared" ca="1" si="2"/>
        <v>45962</v>
      </c>
      <c r="BL5" s="63">
        <f t="shared" ca="1" si="2"/>
        <v>45963</v>
      </c>
    </row>
    <row r="6" spans="1:64" ht="30" customHeight="1" thickBot="1" x14ac:dyDescent="0.3">
      <c r="A6" s="36" t="s">
        <v>5</v>
      </c>
      <c r="B6" s="8" t="s">
        <v>14</v>
      </c>
      <c r="C6" s="9" t="s">
        <v>17</v>
      </c>
      <c r="D6" s="9" t="s">
        <v>18</v>
      </c>
      <c r="E6" s="9" t="s">
        <v>19</v>
      </c>
      <c r="F6" s="9" t="s">
        <v>20</v>
      </c>
      <c r="G6" s="9"/>
      <c r="H6" s="9" t="s">
        <v>21</v>
      </c>
      <c r="I6" s="10" t="str">
        <f t="shared" ref="I6:AN6" ca="1" si="3">LEFT(TEXT(I5,"TTT"),1)</f>
        <v>M</v>
      </c>
      <c r="J6" s="10" t="str">
        <f t="shared" ca="1" si="3"/>
        <v>D</v>
      </c>
      <c r="K6" s="10" t="str">
        <f t="shared" ca="1" si="3"/>
        <v>M</v>
      </c>
      <c r="L6" s="10" t="str">
        <f t="shared" ca="1" si="3"/>
        <v>D</v>
      </c>
      <c r="M6" s="10" t="str">
        <f t="shared" ca="1" si="3"/>
        <v>F</v>
      </c>
      <c r="N6" s="10" t="str">
        <f t="shared" ca="1" si="3"/>
        <v>S</v>
      </c>
      <c r="O6" s="10" t="str">
        <f t="shared" ca="1" si="3"/>
        <v>S</v>
      </c>
      <c r="P6" s="10" t="str">
        <f t="shared" ca="1" si="3"/>
        <v>M</v>
      </c>
      <c r="Q6" s="10" t="str">
        <f t="shared" ca="1" si="3"/>
        <v>D</v>
      </c>
      <c r="R6" s="10" t="str">
        <f t="shared" ca="1" si="3"/>
        <v>M</v>
      </c>
      <c r="S6" s="10" t="str">
        <f t="shared" ca="1" si="3"/>
        <v>D</v>
      </c>
      <c r="T6" s="10" t="str">
        <f t="shared" ca="1" si="3"/>
        <v>F</v>
      </c>
      <c r="U6" s="10" t="str">
        <f t="shared" ca="1" si="3"/>
        <v>S</v>
      </c>
      <c r="V6" s="10" t="str">
        <f t="shared" ca="1" si="3"/>
        <v>S</v>
      </c>
      <c r="W6" s="10" t="str">
        <f t="shared" ca="1" si="3"/>
        <v>M</v>
      </c>
      <c r="X6" s="10" t="str">
        <f t="shared" ca="1" si="3"/>
        <v>D</v>
      </c>
      <c r="Y6" s="10" t="str">
        <f t="shared" ca="1" si="3"/>
        <v>M</v>
      </c>
      <c r="Z6" s="10" t="str">
        <f t="shared" ca="1" si="3"/>
        <v>D</v>
      </c>
      <c r="AA6" s="10" t="str">
        <f t="shared" ca="1" si="3"/>
        <v>F</v>
      </c>
      <c r="AB6" s="10" t="str">
        <f t="shared" ca="1" si="3"/>
        <v>S</v>
      </c>
      <c r="AC6" s="10" t="str">
        <f t="shared" ca="1" si="3"/>
        <v>S</v>
      </c>
      <c r="AD6" s="10" t="str">
        <f t="shared" ca="1" si="3"/>
        <v>M</v>
      </c>
      <c r="AE6" s="10" t="str">
        <f t="shared" ca="1" si="3"/>
        <v>D</v>
      </c>
      <c r="AF6" s="10" t="str">
        <f t="shared" ca="1" si="3"/>
        <v>M</v>
      </c>
      <c r="AG6" s="10" t="str">
        <f t="shared" ca="1" si="3"/>
        <v>D</v>
      </c>
      <c r="AH6" s="10" t="str">
        <f t="shared" ca="1" si="3"/>
        <v>F</v>
      </c>
      <c r="AI6" s="10" t="str">
        <f t="shared" ca="1" si="3"/>
        <v>S</v>
      </c>
      <c r="AJ6" s="10" t="str">
        <f t="shared" ca="1" si="3"/>
        <v>S</v>
      </c>
      <c r="AK6" s="10" t="str">
        <f t="shared" ca="1" si="3"/>
        <v>M</v>
      </c>
      <c r="AL6" s="10" t="str">
        <f t="shared" ca="1" si="3"/>
        <v>D</v>
      </c>
      <c r="AM6" s="10" t="str">
        <f t="shared" ca="1" si="3"/>
        <v>M</v>
      </c>
      <c r="AN6" s="10" t="str">
        <f t="shared" ca="1" si="3"/>
        <v>D</v>
      </c>
      <c r="AO6" s="10" t="str">
        <f t="shared" ref="AO6:BL6" ca="1" si="4">LEFT(TEXT(AO5,"TTT"),1)</f>
        <v>F</v>
      </c>
      <c r="AP6" s="10" t="str">
        <f t="shared" ca="1" si="4"/>
        <v>S</v>
      </c>
      <c r="AQ6" s="10" t="str">
        <f t="shared" ca="1" si="4"/>
        <v>S</v>
      </c>
      <c r="AR6" s="10" t="str">
        <f t="shared" ca="1" si="4"/>
        <v>M</v>
      </c>
      <c r="AS6" s="10" t="str">
        <f t="shared" ca="1" si="4"/>
        <v>D</v>
      </c>
      <c r="AT6" s="10" t="str">
        <f t="shared" ca="1" si="4"/>
        <v>M</v>
      </c>
      <c r="AU6" s="10" t="str">
        <f t="shared" ca="1" si="4"/>
        <v>D</v>
      </c>
      <c r="AV6" s="10" t="str">
        <f t="shared" ca="1" si="4"/>
        <v>F</v>
      </c>
      <c r="AW6" s="10" t="str">
        <f t="shared" ca="1" si="4"/>
        <v>S</v>
      </c>
      <c r="AX6" s="10" t="str">
        <f t="shared" ca="1" si="4"/>
        <v>S</v>
      </c>
      <c r="AY6" s="10" t="str">
        <f t="shared" ca="1" si="4"/>
        <v>M</v>
      </c>
      <c r="AZ6" s="10" t="str">
        <f t="shared" ca="1" si="4"/>
        <v>D</v>
      </c>
      <c r="BA6" s="10" t="str">
        <f t="shared" ca="1" si="4"/>
        <v>M</v>
      </c>
      <c r="BB6" s="10" t="str">
        <f t="shared" ca="1" si="4"/>
        <v>D</v>
      </c>
      <c r="BC6" s="10" t="str">
        <f t="shared" ca="1" si="4"/>
        <v>F</v>
      </c>
      <c r="BD6" s="10" t="str">
        <f t="shared" ca="1" si="4"/>
        <v>S</v>
      </c>
      <c r="BE6" s="10" t="str">
        <f t="shared" ca="1" si="4"/>
        <v>S</v>
      </c>
      <c r="BF6" s="10" t="str">
        <f t="shared" ca="1" si="4"/>
        <v>M</v>
      </c>
      <c r="BG6" s="10" t="str">
        <f t="shared" ca="1" si="4"/>
        <v>D</v>
      </c>
      <c r="BH6" s="10" t="str">
        <f t="shared" ca="1" si="4"/>
        <v>M</v>
      </c>
      <c r="BI6" s="10" t="str">
        <f t="shared" ca="1" si="4"/>
        <v>D</v>
      </c>
      <c r="BJ6" s="10" t="str">
        <f t="shared" ca="1" si="4"/>
        <v>F</v>
      </c>
      <c r="BK6" s="10" t="str">
        <f t="shared" ca="1" si="4"/>
        <v>S</v>
      </c>
      <c r="BL6" s="10" t="str">
        <f t="shared" ca="1" si="4"/>
        <v>S</v>
      </c>
    </row>
    <row r="7" spans="1:64" ht="30" hidden="1" customHeight="1" thickBot="1" x14ac:dyDescent="0.3">
      <c r="A7" s="35" t="s">
        <v>6</v>
      </c>
      <c r="C7" s="38"/>
      <c r="E7"/>
      <c r="H7" t="str">
        <f>IF(OR(ISBLANK(task_start),ISBLANK(task_end)),"",task_end-task_start+1)</f>
        <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 customFormat="1" ht="30" customHeight="1" thickBot="1" x14ac:dyDescent="0.3">
      <c r="A8" s="36" t="s">
        <v>7</v>
      </c>
      <c r="B8" s="15" t="s">
        <v>23</v>
      </c>
      <c r="C8" s="40"/>
      <c r="D8" s="16"/>
      <c r="E8" s="55"/>
      <c r="F8" s="56"/>
      <c r="G8" s="14"/>
      <c r="H8" s="14" t="str">
        <f t="shared" ref="H8:H85" si="5">IF(OR(ISBLANK(task_start),ISBLANK(task_end)),"",task_end-task_start+1)</f>
        <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 customFormat="1" ht="30" customHeight="1" thickBot="1" x14ac:dyDescent="0.3">
      <c r="A9" s="36" t="s">
        <v>8</v>
      </c>
      <c r="B9" s="48" t="s">
        <v>24</v>
      </c>
      <c r="C9" s="41" t="s">
        <v>25</v>
      </c>
      <c r="D9" s="17">
        <v>0.8</v>
      </c>
      <c r="E9" s="68">
        <v>45915</v>
      </c>
      <c r="F9" s="68">
        <v>45915</v>
      </c>
      <c r="G9" s="14"/>
      <c r="H9" s="14">
        <f t="shared" si="5"/>
        <v>1</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row>
    <row r="10" spans="1:64" s="3" customFormat="1" ht="30" customHeight="1" thickBot="1" x14ac:dyDescent="0.3">
      <c r="A10" s="36" t="s">
        <v>9</v>
      </c>
      <c r="B10" s="48" t="s">
        <v>27</v>
      </c>
      <c r="C10" s="41" t="s">
        <v>28</v>
      </c>
      <c r="D10" s="17">
        <v>0</v>
      </c>
      <c r="E10" s="68">
        <f>F9</f>
        <v>45915</v>
      </c>
      <c r="F10" s="68">
        <v>45976</v>
      </c>
      <c r="G10" s="14"/>
      <c r="H10" s="14">
        <f t="shared" si="5"/>
        <v>62</v>
      </c>
      <c r="I10" s="31"/>
      <c r="J10" s="31"/>
      <c r="K10" s="31"/>
      <c r="L10" s="31"/>
      <c r="M10" s="31"/>
      <c r="N10" s="31"/>
      <c r="O10" s="31"/>
      <c r="P10" s="31"/>
      <c r="Q10" s="31"/>
      <c r="R10" s="31"/>
      <c r="S10" s="31"/>
      <c r="T10" s="31"/>
      <c r="U10" s="32"/>
      <c r="V10" s="32"/>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row>
    <row r="11" spans="1:64" s="3" customFormat="1" ht="30" customHeight="1" thickBot="1" x14ac:dyDescent="0.3">
      <c r="A11" s="35"/>
      <c r="B11" s="48" t="s">
        <v>29</v>
      </c>
      <c r="C11" s="41" t="s">
        <v>30</v>
      </c>
      <c r="D11" s="17">
        <v>0</v>
      </c>
      <c r="E11" s="68">
        <v>45983</v>
      </c>
      <c r="F11" s="68">
        <v>45983</v>
      </c>
      <c r="G11" s="14"/>
      <c r="H11" s="14">
        <f t="shared" si="5"/>
        <v>1</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s="3" customFormat="1" ht="30" customHeight="1" thickBot="1" x14ac:dyDescent="0.3">
      <c r="A12" s="35"/>
      <c r="B12" s="108" t="s">
        <v>85</v>
      </c>
      <c r="C12" s="41" t="s">
        <v>71</v>
      </c>
      <c r="D12" s="17">
        <v>0</v>
      </c>
      <c r="E12" s="68">
        <v>46023</v>
      </c>
      <c r="F12" s="68">
        <v>46997</v>
      </c>
      <c r="G12" s="14"/>
      <c r="H12" s="14">
        <f t="shared" si="5"/>
        <v>975</v>
      </c>
      <c r="I12" s="31"/>
      <c r="J12" s="31"/>
      <c r="K12" s="31"/>
      <c r="L12" s="31"/>
      <c r="M12" s="31"/>
      <c r="N12" s="31"/>
      <c r="O12" s="31"/>
      <c r="P12" s="31"/>
      <c r="Q12" s="31"/>
      <c r="R12" s="31"/>
      <c r="S12" s="31"/>
      <c r="T12" s="31"/>
      <c r="U12" s="31"/>
      <c r="V12" s="31"/>
      <c r="W12" s="31"/>
      <c r="X12" s="31"/>
      <c r="Y12" s="3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row>
    <row r="13" spans="1:64" s="3" customFormat="1" ht="30" customHeight="1" thickBot="1" x14ac:dyDescent="0.3">
      <c r="A13" s="35"/>
      <c r="B13" s="48"/>
      <c r="C13" s="41"/>
      <c r="D13" s="17"/>
      <c r="E13" s="68"/>
      <c r="F13" s="68"/>
      <c r="G13" s="14"/>
      <c r="H13" s="14"/>
      <c r="I13" s="31"/>
      <c r="J13" s="31"/>
      <c r="K13" s="31"/>
      <c r="L13" s="31"/>
      <c r="M13" s="31"/>
      <c r="N13" s="31"/>
      <c r="O13" s="31"/>
      <c r="P13" s="31"/>
      <c r="Q13" s="31"/>
      <c r="R13" s="31"/>
      <c r="S13" s="31"/>
      <c r="T13" s="31"/>
      <c r="U13" s="31"/>
      <c r="V13" s="31"/>
      <c r="W13" s="31"/>
      <c r="X13" s="31"/>
      <c r="Y13" s="32"/>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row>
    <row r="14" spans="1:64" s="3" customFormat="1" ht="30" customHeight="1" thickBot="1" x14ac:dyDescent="0.3">
      <c r="A14" s="35"/>
      <c r="B14" s="107" t="s">
        <v>78</v>
      </c>
      <c r="C14" s="41"/>
      <c r="D14" s="17"/>
      <c r="E14" s="68"/>
      <c r="F14" s="68"/>
      <c r="G14" s="14"/>
      <c r="H14" s="14"/>
      <c r="I14" s="31"/>
      <c r="J14" s="31"/>
      <c r="K14" s="31"/>
      <c r="L14" s="31"/>
      <c r="M14" s="31"/>
      <c r="N14" s="31"/>
      <c r="O14" s="31"/>
      <c r="P14" s="31"/>
      <c r="Q14" s="31"/>
      <c r="R14" s="31"/>
      <c r="S14" s="31"/>
      <c r="T14" s="31"/>
      <c r="U14" s="31"/>
      <c r="V14" s="31"/>
      <c r="W14" s="31"/>
      <c r="X14" s="31"/>
      <c r="Y14" s="32"/>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row>
    <row r="15" spans="1:64" s="3" customFormat="1" ht="30" customHeight="1" thickBot="1" x14ac:dyDescent="0.3">
      <c r="A15" s="35"/>
      <c r="B15" s="48" t="s">
        <v>79</v>
      </c>
      <c r="C15" s="41" t="s">
        <v>74</v>
      </c>
      <c r="D15" s="17">
        <v>0</v>
      </c>
      <c r="E15" s="68">
        <v>46023</v>
      </c>
      <c r="F15" s="68">
        <v>46347</v>
      </c>
      <c r="G15" s="14"/>
      <c r="H15" s="14"/>
      <c r="I15" s="31"/>
      <c r="J15" s="31"/>
      <c r="K15" s="31"/>
      <c r="L15" s="31"/>
      <c r="M15" s="31"/>
      <c r="N15" s="31"/>
      <c r="O15" s="31"/>
      <c r="P15" s="31"/>
      <c r="Q15" s="31"/>
      <c r="R15" s="31"/>
      <c r="S15" s="31"/>
      <c r="T15" s="31"/>
      <c r="U15" s="31"/>
      <c r="V15" s="31"/>
      <c r="W15" s="31"/>
      <c r="X15" s="31"/>
      <c r="Y15" s="32"/>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row>
    <row r="16" spans="1:64" s="3" customFormat="1" ht="30" customHeight="1" thickBot="1" x14ac:dyDescent="0.3">
      <c r="A16" s="35"/>
      <c r="B16" s="108" t="s">
        <v>87</v>
      </c>
      <c r="C16" s="109" t="s">
        <v>74</v>
      </c>
      <c r="D16" s="17">
        <v>0</v>
      </c>
      <c r="E16" s="68">
        <v>46023</v>
      </c>
      <c r="F16" s="68">
        <v>46347</v>
      </c>
      <c r="G16" s="14"/>
      <c r="H16" s="14"/>
      <c r="I16" s="31"/>
      <c r="J16" s="31"/>
      <c r="K16" s="31"/>
      <c r="L16" s="31"/>
      <c r="M16" s="31"/>
      <c r="N16" s="31"/>
      <c r="O16" s="31"/>
      <c r="P16" s="31"/>
      <c r="Q16" s="31"/>
      <c r="R16" s="31"/>
      <c r="S16" s="31"/>
      <c r="T16" s="31"/>
      <c r="U16" s="31"/>
      <c r="V16" s="31"/>
      <c r="W16" s="31"/>
      <c r="X16" s="31"/>
      <c r="Y16" s="32"/>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row>
    <row r="17" spans="1:64" s="3" customFormat="1" ht="30" customHeight="1" thickBot="1" x14ac:dyDescent="0.3">
      <c r="A17" s="35"/>
      <c r="B17" s="108" t="s">
        <v>88</v>
      </c>
      <c r="C17" s="41" t="s">
        <v>73</v>
      </c>
      <c r="D17" s="17">
        <v>0</v>
      </c>
      <c r="E17" s="68">
        <v>46023</v>
      </c>
      <c r="F17" s="68">
        <v>46813</v>
      </c>
      <c r="G17" s="14"/>
      <c r="H17" s="14"/>
      <c r="I17" s="31"/>
      <c r="J17" s="31"/>
      <c r="K17" s="31"/>
      <c r="L17" s="31"/>
      <c r="M17" s="31"/>
      <c r="N17" s="31"/>
      <c r="O17" s="31"/>
      <c r="P17" s="31"/>
      <c r="Q17" s="31"/>
      <c r="R17" s="31"/>
      <c r="S17" s="31"/>
      <c r="T17" s="31"/>
      <c r="U17" s="31"/>
      <c r="V17" s="31"/>
      <c r="W17" s="31"/>
      <c r="X17" s="31"/>
      <c r="Y17" s="32"/>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64" s="3" customFormat="1" ht="30" customHeight="1" thickBot="1" x14ac:dyDescent="0.3">
      <c r="A18" s="35"/>
      <c r="B18" s="108" t="s">
        <v>89</v>
      </c>
      <c r="C18" s="109" t="s">
        <v>90</v>
      </c>
      <c r="D18" s="17">
        <v>0</v>
      </c>
      <c r="E18" s="68">
        <v>46023</v>
      </c>
      <c r="F18" s="68">
        <v>46813</v>
      </c>
      <c r="G18" s="14"/>
      <c r="H18" s="14"/>
      <c r="I18" s="31"/>
      <c r="J18" s="31"/>
      <c r="K18" s="31"/>
      <c r="L18" s="31"/>
      <c r="M18" s="31"/>
      <c r="N18" s="31"/>
      <c r="O18" s="31"/>
      <c r="P18" s="31"/>
      <c r="Q18" s="31"/>
      <c r="R18" s="31"/>
      <c r="S18" s="31"/>
      <c r="T18" s="31"/>
      <c r="U18" s="31"/>
      <c r="V18" s="31"/>
      <c r="W18" s="31"/>
      <c r="X18" s="31"/>
      <c r="Y18" s="32"/>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64" s="3" customFormat="1" ht="30" customHeight="1" thickBot="1" x14ac:dyDescent="0.3">
      <c r="A19" s="35"/>
      <c r="B19" s="108" t="s">
        <v>91</v>
      </c>
      <c r="C19" s="109" t="s">
        <v>86</v>
      </c>
      <c r="D19" s="17">
        <v>0</v>
      </c>
      <c r="E19" s="68">
        <v>46023</v>
      </c>
      <c r="F19" s="68">
        <v>46813</v>
      </c>
      <c r="G19" s="14"/>
      <c r="H19" s="14"/>
      <c r="I19" s="31"/>
      <c r="J19" s="31"/>
      <c r="K19" s="31"/>
      <c r="L19" s="31"/>
      <c r="M19" s="31"/>
      <c r="N19" s="31"/>
      <c r="O19" s="31"/>
      <c r="P19" s="31"/>
      <c r="Q19" s="31"/>
      <c r="R19" s="31"/>
      <c r="S19" s="31"/>
      <c r="T19" s="31"/>
      <c r="U19" s="31"/>
      <c r="V19" s="31"/>
      <c r="W19" s="31"/>
      <c r="X19" s="31"/>
      <c r="Y19" s="32"/>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row>
    <row r="20" spans="1:64" s="3" customFormat="1" ht="30" customHeight="1" thickBot="1" x14ac:dyDescent="0.3">
      <c r="A20" s="35"/>
      <c r="B20" s="110" t="s">
        <v>92</v>
      </c>
      <c r="C20" s="109" t="s">
        <v>86</v>
      </c>
      <c r="D20" s="17">
        <v>0</v>
      </c>
      <c r="E20" s="68">
        <v>46023</v>
      </c>
      <c r="F20" s="68">
        <v>46813</v>
      </c>
      <c r="G20" s="14"/>
      <c r="H20" s="14"/>
      <c r="I20" s="31"/>
      <c r="J20" s="31"/>
      <c r="K20" s="31"/>
      <c r="L20" s="31"/>
      <c r="M20" s="31"/>
      <c r="N20" s="31"/>
      <c r="O20" s="31"/>
      <c r="P20" s="31"/>
      <c r="Q20" s="31"/>
      <c r="R20" s="31"/>
      <c r="S20" s="31"/>
      <c r="T20" s="31"/>
      <c r="U20" s="31"/>
      <c r="V20" s="31"/>
      <c r="W20" s="31"/>
      <c r="X20" s="31"/>
      <c r="Y20" s="32"/>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row>
    <row r="21" spans="1:64" s="3" customFormat="1" ht="30" customHeight="1" thickBot="1" x14ac:dyDescent="0.3">
      <c r="A21" s="35"/>
      <c r="B21" s="48" t="s">
        <v>80</v>
      </c>
      <c r="C21" s="41" t="s">
        <v>81</v>
      </c>
      <c r="D21" s="17">
        <v>0</v>
      </c>
      <c r="E21" s="68">
        <v>46023</v>
      </c>
      <c r="F21" s="68">
        <v>46691</v>
      </c>
      <c r="G21" s="14"/>
      <c r="H21" s="14"/>
      <c r="I21" s="31"/>
      <c r="J21" s="31"/>
      <c r="K21" s="31"/>
      <c r="L21" s="31"/>
      <c r="M21" s="31"/>
      <c r="N21" s="31"/>
      <c r="O21" s="31"/>
      <c r="P21" s="31"/>
      <c r="Q21" s="31"/>
      <c r="R21" s="31"/>
      <c r="S21" s="31"/>
      <c r="T21" s="31"/>
      <c r="U21" s="31"/>
      <c r="V21" s="31"/>
      <c r="W21" s="31"/>
      <c r="X21" s="31"/>
      <c r="Y21" s="32"/>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64" s="3" customFormat="1" ht="30" customHeight="1" thickBot="1" x14ac:dyDescent="0.3">
      <c r="A22" s="35"/>
      <c r="B22" s="111" t="s">
        <v>93</v>
      </c>
      <c r="C22" s="109" t="s">
        <v>90</v>
      </c>
      <c r="D22" s="17">
        <v>0</v>
      </c>
      <c r="E22" s="68">
        <v>46023</v>
      </c>
      <c r="F22" s="68">
        <v>46813</v>
      </c>
      <c r="G22" s="14"/>
      <c r="H22" s="14"/>
      <c r="I22" s="31"/>
      <c r="J22" s="31"/>
      <c r="K22" s="31"/>
      <c r="L22" s="31"/>
      <c r="M22" s="31"/>
      <c r="N22" s="31"/>
      <c r="O22" s="31"/>
      <c r="P22" s="31"/>
      <c r="Q22" s="31"/>
      <c r="R22" s="31"/>
      <c r="S22" s="31"/>
      <c r="T22" s="31"/>
      <c r="U22" s="31"/>
      <c r="V22" s="31"/>
      <c r="W22" s="31"/>
      <c r="X22" s="31"/>
      <c r="Y22" s="32"/>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1:64" s="3" customFormat="1" ht="30" customHeight="1" thickBot="1" x14ac:dyDescent="0.3">
      <c r="A23" s="35"/>
      <c r="B23" s="111" t="s">
        <v>94</v>
      </c>
      <c r="C23" s="109" t="s">
        <v>90</v>
      </c>
      <c r="D23" s="17">
        <v>0</v>
      </c>
      <c r="E23" s="68">
        <v>46023</v>
      </c>
      <c r="F23" s="68">
        <v>46813</v>
      </c>
      <c r="G23" s="14"/>
      <c r="H23" s="14"/>
      <c r="I23" s="31"/>
      <c r="J23" s="31"/>
      <c r="K23" s="31"/>
      <c r="L23" s="31"/>
      <c r="M23" s="31"/>
      <c r="N23" s="31"/>
      <c r="O23" s="31"/>
      <c r="P23" s="31"/>
      <c r="Q23" s="31"/>
      <c r="R23" s="31"/>
      <c r="S23" s="31"/>
      <c r="T23" s="31"/>
      <c r="U23" s="31"/>
      <c r="V23" s="31"/>
      <c r="W23" s="31"/>
      <c r="X23" s="31"/>
      <c r="Y23" s="32"/>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1:64" s="3" customFormat="1" ht="30" customHeight="1" thickBot="1" x14ac:dyDescent="0.3">
      <c r="A24" s="35"/>
      <c r="B24" s="48"/>
      <c r="C24" s="41"/>
      <c r="D24" s="17"/>
      <c r="E24" s="68"/>
      <c r="F24" s="68"/>
      <c r="G24" s="14"/>
      <c r="H24" s="14" t="str">
        <f t="shared" si="5"/>
        <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64" s="3" customFormat="1" ht="30" customHeight="1" thickBot="1" x14ac:dyDescent="0.3">
      <c r="A25" s="36" t="s">
        <v>10</v>
      </c>
      <c r="B25" s="18" t="s">
        <v>76</v>
      </c>
      <c r="C25" s="42"/>
      <c r="D25" s="19"/>
      <c r="E25" s="69"/>
      <c r="F25" s="70"/>
      <c r="G25" s="14"/>
      <c r="H25" s="14" t="str">
        <f t="shared" si="5"/>
        <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1:64" s="3" customFormat="1" ht="30" customHeight="1" thickBot="1" x14ac:dyDescent="0.3">
      <c r="A26" s="36"/>
      <c r="B26" s="49" t="s">
        <v>31</v>
      </c>
      <c r="C26" s="43" t="s">
        <v>84</v>
      </c>
      <c r="D26" s="20">
        <v>0</v>
      </c>
      <c r="E26" s="71">
        <v>46023</v>
      </c>
      <c r="F26" s="71">
        <v>46054</v>
      </c>
      <c r="G26" s="14"/>
      <c r="H26" s="14">
        <f t="shared" si="5"/>
        <v>32</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1:64" s="3" customFormat="1" ht="30" customHeight="1" thickBot="1" x14ac:dyDescent="0.3">
      <c r="A27" s="36"/>
      <c r="B27" s="49" t="s">
        <v>32</v>
      </c>
      <c r="C27" s="43" t="s">
        <v>25</v>
      </c>
      <c r="D27" s="20">
        <v>0</v>
      </c>
      <c r="E27" s="71">
        <v>46054</v>
      </c>
      <c r="F27" s="71">
        <v>46054</v>
      </c>
      <c r="G27" s="14"/>
      <c r="H27" s="14"/>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1:64" s="3" customFormat="1" ht="30" customHeight="1" thickBot="1" x14ac:dyDescent="0.3">
      <c r="A28" s="35"/>
      <c r="B28" s="49" t="s">
        <v>33</v>
      </c>
      <c r="C28" s="43" t="s">
        <v>30</v>
      </c>
      <c r="D28" s="20">
        <v>0</v>
      </c>
      <c r="E28" s="71">
        <v>46054</v>
      </c>
      <c r="F28" s="71">
        <v>46112</v>
      </c>
      <c r="G28" s="14"/>
      <c r="H28" s="14">
        <f t="shared" si="5"/>
        <v>59</v>
      </c>
      <c r="I28" s="31"/>
      <c r="J28" s="31"/>
      <c r="K28" s="31"/>
      <c r="L28" s="31"/>
      <c r="M28" s="31"/>
      <c r="N28" s="31"/>
      <c r="O28" s="31"/>
      <c r="P28" s="31"/>
      <c r="Q28" s="31"/>
      <c r="R28" s="31"/>
      <c r="S28" s="31"/>
      <c r="T28" s="31"/>
      <c r="U28" s="32"/>
      <c r="V28" s="32"/>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1:64" s="3" customFormat="1" ht="30" customHeight="1" thickBot="1" x14ac:dyDescent="0.3">
      <c r="A29" s="35"/>
      <c r="B29" s="49" t="s">
        <v>34</v>
      </c>
      <c r="C29" s="43" t="s">
        <v>35</v>
      </c>
      <c r="D29" s="20">
        <v>0</v>
      </c>
      <c r="E29" s="71">
        <v>46113</v>
      </c>
      <c r="F29" s="71">
        <v>46142</v>
      </c>
      <c r="G29" s="14"/>
      <c r="H29" s="14">
        <f t="shared" si="5"/>
        <v>30</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64" s="3" customFormat="1" ht="30" customHeight="1" thickBot="1" x14ac:dyDescent="0.3">
      <c r="A30" s="35"/>
      <c r="B30" s="49"/>
      <c r="C30" s="43"/>
      <c r="D30" s="20"/>
      <c r="E30" s="71"/>
      <c r="F30" s="71"/>
      <c r="G30" s="14"/>
      <c r="H30" s="14"/>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64" s="3" customFormat="1" ht="30" customHeight="1" thickBot="1" x14ac:dyDescent="0.3">
      <c r="A31" s="35"/>
      <c r="B31" s="66" t="s">
        <v>36</v>
      </c>
      <c r="C31" s="43"/>
      <c r="D31" s="20"/>
      <c r="E31" s="57"/>
      <c r="F31" s="57"/>
      <c r="G31" s="14"/>
      <c r="H31" s="14" t="str">
        <f t="shared" si="5"/>
        <v/>
      </c>
      <c r="I31" s="31"/>
      <c r="J31" s="31"/>
      <c r="K31" s="31"/>
      <c r="L31" s="31"/>
      <c r="M31" s="31"/>
      <c r="N31" s="31"/>
      <c r="O31" s="31"/>
      <c r="P31" s="31"/>
      <c r="Q31" s="31"/>
      <c r="R31" s="31"/>
      <c r="S31" s="31"/>
      <c r="T31" s="31"/>
      <c r="U31" s="31"/>
      <c r="V31" s="31"/>
      <c r="W31" s="31"/>
      <c r="X31" s="31"/>
      <c r="Y31" s="32"/>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1:64" s="3" customFormat="1" ht="30" customHeight="1" thickBot="1" x14ac:dyDescent="0.3">
      <c r="A32" s="35"/>
      <c r="B32" s="49" t="s">
        <v>59</v>
      </c>
      <c r="C32" s="43" t="s">
        <v>72</v>
      </c>
      <c r="D32" s="20">
        <v>0</v>
      </c>
      <c r="E32" s="71">
        <v>46143</v>
      </c>
      <c r="F32" s="132">
        <v>46203</v>
      </c>
      <c r="G32" s="14"/>
      <c r="H32" s="14"/>
      <c r="I32" s="31"/>
      <c r="J32" s="31"/>
      <c r="K32" s="31"/>
      <c r="L32" s="31"/>
      <c r="M32" s="31"/>
      <c r="N32" s="31"/>
      <c r="O32" s="31"/>
      <c r="P32" s="31"/>
      <c r="Q32" s="31"/>
      <c r="R32" s="31"/>
      <c r="S32" s="31"/>
      <c r="T32" s="31"/>
      <c r="U32" s="31"/>
      <c r="V32" s="31"/>
      <c r="W32" s="31"/>
      <c r="X32" s="31"/>
      <c r="Y32" s="32"/>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64" s="3" customFormat="1" ht="30" customHeight="1" thickBot="1" x14ac:dyDescent="0.3">
      <c r="A33" s="35"/>
      <c r="B33" s="49" t="s">
        <v>60</v>
      </c>
      <c r="C33" s="43" t="s">
        <v>25</v>
      </c>
      <c r="D33" s="20">
        <v>0</v>
      </c>
      <c r="E33" s="71">
        <v>46204</v>
      </c>
      <c r="F33" s="71">
        <v>46387</v>
      </c>
      <c r="G33" s="14"/>
      <c r="H33" s="14"/>
      <c r="I33" s="31"/>
      <c r="J33" s="31"/>
      <c r="K33" s="31"/>
      <c r="L33" s="31"/>
      <c r="M33" s="31"/>
      <c r="N33" s="31"/>
      <c r="O33" s="31"/>
      <c r="P33" s="31"/>
      <c r="Q33" s="31"/>
      <c r="R33" s="31"/>
      <c r="S33" s="31"/>
      <c r="T33" s="31"/>
      <c r="U33" s="31"/>
      <c r="V33" s="31"/>
      <c r="W33" s="31"/>
      <c r="X33" s="31"/>
      <c r="Y33" s="32"/>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row>
    <row r="34" spans="1:64" s="3" customFormat="1" ht="30" customHeight="1" thickBot="1" x14ac:dyDescent="0.3">
      <c r="A34" s="35"/>
      <c r="B34" s="49" t="s">
        <v>61</v>
      </c>
      <c r="C34" s="43" t="s">
        <v>35</v>
      </c>
      <c r="D34" s="20">
        <v>0</v>
      </c>
      <c r="E34" s="71">
        <v>46388</v>
      </c>
      <c r="F34" s="71">
        <v>46507</v>
      </c>
      <c r="G34" s="14"/>
      <c r="H34" s="14"/>
      <c r="I34" s="31"/>
      <c r="J34" s="31"/>
      <c r="K34" s="31"/>
      <c r="L34" s="31"/>
      <c r="M34" s="31"/>
      <c r="N34" s="31"/>
      <c r="O34" s="31"/>
      <c r="P34" s="31"/>
      <c r="Q34" s="31"/>
      <c r="R34" s="31"/>
      <c r="S34" s="31"/>
      <c r="T34" s="31"/>
      <c r="U34" s="31"/>
      <c r="V34" s="31"/>
      <c r="W34" s="31"/>
      <c r="X34" s="31"/>
      <c r="Y34" s="32"/>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row>
    <row r="35" spans="1:64" s="3" customFormat="1" ht="30" customHeight="1" thickBot="1" x14ac:dyDescent="0.3">
      <c r="A35" s="35"/>
      <c r="B35" s="49" t="s">
        <v>44</v>
      </c>
      <c r="C35" s="43" t="s">
        <v>45</v>
      </c>
      <c r="D35" s="20">
        <v>0</v>
      </c>
      <c r="E35" s="71">
        <v>46874</v>
      </c>
      <c r="F35" s="71" t="s">
        <v>46</v>
      </c>
      <c r="G35" s="14"/>
      <c r="H35" s="14"/>
      <c r="I35" s="31"/>
      <c r="J35" s="31"/>
      <c r="K35" s="31"/>
      <c r="L35" s="31"/>
      <c r="M35" s="31"/>
      <c r="N35" s="31"/>
      <c r="O35" s="31"/>
      <c r="P35" s="31"/>
      <c r="Q35" s="31"/>
      <c r="R35" s="31"/>
      <c r="S35" s="31"/>
      <c r="T35" s="31"/>
      <c r="U35" s="31"/>
      <c r="V35" s="31"/>
      <c r="W35" s="31"/>
      <c r="X35" s="31"/>
      <c r="Y35" s="32"/>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row>
    <row r="36" spans="1:64" s="3" customFormat="1" ht="30" customHeight="1" thickBot="1" x14ac:dyDescent="0.3">
      <c r="A36" s="35"/>
      <c r="B36" s="49" t="s">
        <v>37</v>
      </c>
      <c r="C36" s="43" t="s">
        <v>45</v>
      </c>
      <c r="D36" s="20">
        <v>0</v>
      </c>
      <c r="E36" s="71">
        <v>46143</v>
      </c>
      <c r="F36" s="71">
        <v>47270</v>
      </c>
      <c r="G36" s="14"/>
      <c r="H36" s="14"/>
      <c r="I36" s="31"/>
      <c r="J36" s="31"/>
      <c r="K36" s="31"/>
      <c r="L36" s="31"/>
      <c r="M36" s="31"/>
      <c r="N36" s="31"/>
      <c r="O36" s="31"/>
      <c r="P36" s="31"/>
      <c r="Q36" s="31"/>
      <c r="R36" s="31"/>
      <c r="S36" s="31"/>
      <c r="T36" s="31"/>
      <c r="U36" s="31"/>
      <c r="V36" s="31"/>
      <c r="W36" s="31"/>
      <c r="X36" s="31"/>
      <c r="Y36" s="32"/>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row>
    <row r="37" spans="1:64" s="3" customFormat="1" ht="30" customHeight="1" thickBot="1" x14ac:dyDescent="0.3">
      <c r="A37" s="35"/>
      <c r="B37" s="67" t="s">
        <v>38</v>
      </c>
      <c r="C37" s="43" t="s">
        <v>45</v>
      </c>
      <c r="D37" s="20">
        <v>0</v>
      </c>
      <c r="E37" s="71">
        <v>46143</v>
      </c>
      <c r="F37" s="71">
        <v>47635</v>
      </c>
      <c r="G37" s="14"/>
      <c r="H37" s="14"/>
      <c r="I37" s="31"/>
      <c r="J37" s="31"/>
      <c r="K37" s="31"/>
      <c r="L37" s="31"/>
      <c r="M37" s="31"/>
      <c r="N37" s="31"/>
      <c r="O37" s="31"/>
      <c r="P37" s="31"/>
      <c r="Q37" s="31"/>
      <c r="R37" s="31"/>
      <c r="S37" s="31"/>
      <c r="T37" s="31"/>
      <c r="U37" s="31"/>
      <c r="V37" s="31"/>
      <c r="W37" s="31"/>
      <c r="X37" s="31"/>
      <c r="Y37" s="32"/>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row>
    <row r="38" spans="1:64" s="3" customFormat="1" ht="30" customHeight="1" thickBot="1" x14ac:dyDescent="0.3">
      <c r="A38" s="35"/>
      <c r="B38" s="49" t="s">
        <v>39</v>
      </c>
      <c r="C38" s="43" t="s">
        <v>45</v>
      </c>
      <c r="D38" s="20">
        <v>0</v>
      </c>
      <c r="E38" s="71">
        <v>46905</v>
      </c>
      <c r="F38" s="71">
        <v>46905</v>
      </c>
      <c r="G38" s="14"/>
      <c r="H38" s="14"/>
      <c r="I38" s="31"/>
      <c r="J38" s="31"/>
      <c r="K38" s="31"/>
      <c r="L38" s="31"/>
      <c r="M38" s="31"/>
      <c r="N38" s="31"/>
      <c r="O38" s="31"/>
      <c r="P38" s="31"/>
      <c r="Q38" s="31"/>
      <c r="R38" s="31"/>
      <c r="S38" s="31"/>
      <c r="T38" s="31"/>
      <c r="U38" s="31"/>
      <c r="V38" s="31"/>
      <c r="W38" s="31"/>
      <c r="X38" s="31"/>
      <c r="Y38" s="32"/>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row>
    <row r="39" spans="1:64" s="3" customFormat="1" ht="30" customHeight="1" thickBot="1" x14ac:dyDescent="0.3">
      <c r="A39" s="35"/>
      <c r="B39" s="49" t="s">
        <v>39</v>
      </c>
      <c r="C39" s="43" t="s">
        <v>45</v>
      </c>
      <c r="D39" s="20">
        <v>0</v>
      </c>
      <c r="E39" s="71">
        <v>47635</v>
      </c>
      <c r="F39" s="71">
        <v>47635</v>
      </c>
      <c r="G39" s="14"/>
      <c r="H39" s="14"/>
      <c r="I39" s="31"/>
      <c r="J39" s="31"/>
      <c r="K39" s="31"/>
      <c r="L39" s="31"/>
      <c r="M39" s="31"/>
      <c r="N39" s="31"/>
      <c r="O39" s="31"/>
      <c r="P39" s="31"/>
      <c r="Q39" s="31"/>
      <c r="R39" s="31"/>
      <c r="S39" s="31"/>
      <c r="T39" s="31"/>
      <c r="U39" s="31"/>
      <c r="V39" s="31"/>
      <c r="W39" s="31"/>
      <c r="X39" s="31"/>
      <c r="Y39" s="32"/>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row>
    <row r="40" spans="1:64" s="3" customFormat="1" ht="30" customHeight="1" thickBot="1" x14ac:dyDescent="0.3">
      <c r="A40" s="35"/>
      <c r="B40" s="49" t="s">
        <v>39</v>
      </c>
      <c r="C40" s="43" t="s">
        <v>45</v>
      </c>
      <c r="D40" s="20">
        <v>0</v>
      </c>
      <c r="E40" s="71">
        <v>48366</v>
      </c>
      <c r="F40" s="71">
        <v>48366</v>
      </c>
      <c r="G40" s="14"/>
      <c r="H40" s="14"/>
      <c r="I40" s="31"/>
      <c r="J40" s="31"/>
      <c r="K40" s="31"/>
      <c r="L40" s="31"/>
      <c r="M40" s="31"/>
      <c r="N40" s="31"/>
      <c r="O40" s="31"/>
      <c r="P40" s="31"/>
      <c r="Q40" s="31"/>
      <c r="R40" s="31"/>
      <c r="S40" s="31"/>
      <c r="T40" s="31"/>
      <c r="U40" s="31"/>
      <c r="V40" s="31"/>
      <c r="W40" s="31"/>
      <c r="X40" s="31"/>
      <c r="Y40" s="32"/>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row>
    <row r="41" spans="1:64" s="3" customFormat="1" ht="30" customHeight="1" thickBot="1" x14ac:dyDescent="0.3">
      <c r="A41" s="35"/>
      <c r="B41" s="49" t="s">
        <v>40</v>
      </c>
      <c r="C41" s="43" t="s">
        <v>45</v>
      </c>
      <c r="D41" s="20">
        <v>0</v>
      </c>
      <c r="E41" s="71">
        <v>46143</v>
      </c>
      <c r="F41" s="71">
        <v>47635</v>
      </c>
      <c r="G41" s="14"/>
      <c r="H41" s="14"/>
      <c r="I41" s="31"/>
      <c r="J41" s="31"/>
      <c r="K41" s="31"/>
      <c r="L41" s="31"/>
      <c r="M41" s="31"/>
      <c r="N41" s="31"/>
      <c r="O41" s="31"/>
      <c r="P41" s="31"/>
      <c r="Q41" s="31"/>
      <c r="R41" s="31"/>
      <c r="S41" s="31"/>
      <c r="T41" s="31"/>
      <c r="U41" s="31"/>
      <c r="V41" s="31"/>
      <c r="W41" s="31"/>
      <c r="X41" s="31"/>
      <c r="Y41" s="32"/>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row>
    <row r="42" spans="1:64" s="3" customFormat="1" ht="30" customHeight="1" thickBot="1" x14ac:dyDescent="0.3">
      <c r="A42" s="35"/>
      <c r="B42" s="49" t="s">
        <v>41</v>
      </c>
      <c r="C42" s="43" t="s">
        <v>45</v>
      </c>
      <c r="D42" s="20">
        <v>0</v>
      </c>
      <c r="E42" s="71">
        <v>46143</v>
      </c>
      <c r="F42" s="71">
        <v>47635</v>
      </c>
      <c r="G42" s="14"/>
      <c r="H42" s="14"/>
      <c r="I42" s="31"/>
      <c r="J42" s="31"/>
      <c r="K42" s="31"/>
      <c r="L42" s="31"/>
      <c r="M42" s="31"/>
      <c r="N42" s="31"/>
      <c r="O42" s="31"/>
      <c r="P42" s="31"/>
      <c r="Q42" s="31"/>
      <c r="R42" s="31"/>
      <c r="S42" s="31"/>
      <c r="T42" s="31"/>
      <c r="U42" s="31"/>
      <c r="V42" s="31"/>
      <c r="W42" s="31"/>
      <c r="X42" s="31"/>
      <c r="Y42" s="32"/>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row>
    <row r="43" spans="1:64" s="3" customFormat="1" ht="30" customHeight="1" thickBot="1" x14ac:dyDescent="0.3">
      <c r="A43" s="35"/>
      <c r="B43" s="49" t="s">
        <v>42</v>
      </c>
      <c r="C43" s="43" t="s">
        <v>45</v>
      </c>
      <c r="D43" s="20">
        <v>0</v>
      </c>
      <c r="E43" s="71">
        <v>46143</v>
      </c>
      <c r="F43" s="71">
        <v>47635</v>
      </c>
      <c r="G43" s="14"/>
      <c r="H43" s="14"/>
      <c r="I43" s="31"/>
      <c r="J43" s="31"/>
      <c r="K43" s="31"/>
      <c r="L43" s="31"/>
      <c r="M43" s="31"/>
      <c r="N43" s="31"/>
      <c r="O43" s="31"/>
      <c r="P43" s="31"/>
      <c r="Q43" s="31"/>
      <c r="R43" s="31"/>
      <c r="S43" s="31"/>
      <c r="T43" s="31"/>
      <c r="U43" s="31"/>
      <c r="V43" s="31"/>
      <c r="W43" s="31"/>
      <c r="X43" s="31"/>
      <c r="Y43" s="32"/>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row>
    <row r="44" spans="1:64" s="3" customFormat="1" ht="30" customHeight="1" thickBot="1" x14ac:dyDescent="0.3">
      <c r="A44" s="35"/>
      <c r="B44" s="49" t="s">
        <v>43</v>
      </c>
      <c r="C44" s="43" t="s">
        <v>45</v>
      </c>
      <c r="D44" s="20">
        <v>0</v>
      </c>
      <c r="E44" s="71">
        <v>46143</v>
      </c>
      <c r="F44" s="71">
        <v>47635</v>
      </c>
      <c r="G44" s="14"/>
      <c r="H44" s="14"/>
      <c r="I44" s="31"/>
      <c r="J44" s="31"/>
      <c r="K44" s="31"/>
      <c r="L44" s="31"/>
      <c r="M44" s="31"/>
      <c r="N44" s="31"/>
      <c r="O44" s="31"/>
      <c r="P44" s="31"/>
      <c r="Q44" s="31"/>
      <c r="R44" s="31"/>
      <c r="S44" s="31"/>
      <c r="T44" s="31"/>
      <c r="U44" s="31"/>
      <c r="V44" s="31"/>
      <c r="W44" s="31"/>
      <c r="X44" s="31"/>
      <c r="Y44" s="32"/>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row>
    <row r="45" spans="1:64" s="3" customFormat="1" ht="30" customHeight="1" thickBot="1" x14ac:dyDescent="0.3">
      <c r="A45" s="35"/>
      <c r="B45" s="49"/>
      <c r="C45" s="43"/>
      <c r="D45" s="20"/>
      <c r="E45" s="71"/>
      <c r="F45" s="71"/>
      <c r="G45" s="14"/>
      <c r="H45" s="14" t="str">
        <f t="shared" si="5"/>
        <v/>
      </c>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row>
    <row r="46" spans="1:64" s="3" customFormat="1" ht="30" customHeight="1" thickBot="1" x14ac:dyDescent="0.3">
      <c r="A46" s="35" t="s">
        <v>11</v>
      </c>
      <c r="B46" s="21" t="s">
        <v>77</v>
      </c>
      <c r="C46" s="44"/>
      <c r="D46" s="22"/>
      <c r="E46" s="72"/>
      <c r="F46" s="73"/>
      <c r="G46" s="14"/>
      <c r="H46" s="14" t="str">
        <f t="shared" si="5"/>
        <v/>
      </c>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row>
    <row r="47" spans="1:64" s="3" customFormat="1" ht="30" customHeight="1" thickBot="1" x14ac:dyDescent="0.3">
      <c r="A47" s="35"/>
      <c r="B47" s="106" t="s">
        <v>62</v>
      </c>
      <c r="C47" s="45" t="s">
        <v>69</v>
      </c>
      <c r="D47" s="23">
        <v>0</v>
      </c>
      <c r="E47" s="74">
        <v>46388</v>
      </c>
      <c r="F47" s="74">
        <v>46568</v>
      </c>
      <c r="G47" s="14"/>
      <c r="H47" s="14">
        <f t="shared" si="5"/>
        <v>181</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row>
    <row r="48" spans="1:64" s="3" customFormat="1" ht="30" customHeight="1" thickBot="1" x14ac:dyDescent="0.3">
      <c r="A48" s="35"/>
      <c r="B48" s="50" t="s">
        <v>63</v>
      </c>
      <c r="C48" s="45" t="s">
        <v>70</v>
      </c>
      <c r="D48" s="23">
        <v>0</v>
      </c>
      <c r="E48" s="74">
        <v>46569</v>
      </c>
      <c r="F48" s="74">
        <v>46691</v>
      </c>
      <c r="G48" s="14"/>
      <c r="H48" s="14">
        <f t="shared" si="5"/>
        <v>123</v>
      </c>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row>
    <row r="49" spans="1:64" s="3" customFormat="1" ht="30" customHeight="1" thickBot="1" x14ac:dyDescent="0.3">
      <c r="A49" s="35"/>
      <c r="B49" s="50" t="s">
        <v>64</v>
      </c>
      <c r="C49" s="45" t="s">
        <v>71</v>
      </c>
      <c r="D49" s="23">
        <v>0</v>
      </c>
      <c r="E49" s="74">
        <v>46997</v>
      </c>
      <c r="F49" s="74" t="s">
        <v>65</v>
      </c>
      <c r="G49" s="14"/>
      <c r="H49" s="14" t="e">
        <f t="shared" si="5"/>
        <v>#VALUE!</v>
      </c>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row>
    <row r="50" spans="1:64" s="3" customFormat="1" ht="30" customHeight="1" thickBot="1" x14ac:dyDescent="0.3">
      <c r="A50" s="35"/>
      <c r="B50" s="50"/>
      <c r="C50" s="45"/>
      <c r="D50" s="23"/>
      <c r="E50" s="74"/>
      <c r="F50" s="74"/>
      <c r="G50" s="14"/>
      <c r="H50" s="14" t="str">
        <f t="shared" si="5"/>
        <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row>
    <row r="51" spans="1:64" s="3" customFormat="1" ht="30" customHeight="1" thickBot="1" x14ac:dyDescent="0.3">
      <c r="A51" s="35" t="s">
        <v>11</v>
      </c>
      <c r="B51" s="24" t="s">
        <v>99</v>
      </c>
      <c r="C51" s="46"/>
      <c r="D51" s="25"/>
      <c r="E51" s="75"/>
      <c r="F51" s="76"/>
      <c r="G51" s="14"/>
      <c r="H51" s="14" t="str">
        <f t="shared" si="5"/>
        <v/>
      </c>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row>
    <row r="52" spans="1:64" s="3" customFormat="1" ht="30" customHeight="1" thickBot="1" x14ac:dyDescent="0.3">
      <c r="A52" s="35"/>
      <c r="B52" s="112" t="s">
        <v>97</v>
      </c>
      <c r="C52" s="113" t="s">
        <v>35</v>
      </c>
      <c r="D52" s="26">
        <v>0</v>
      </c>
      <c r="E52" s="77">
        <v>45984</v>
      </c>
      <c r="F52" s="77">
        <v>46022</v>
      </c>
      <c r="G52" s="14"/>
      <c r="H52" s="14">
        <f t="shared" si="5"/>
        <v>39</v>
      </c>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row>
    <row r="53" spans="1:64" s="3" customFormat="1" ht="30" customHeight="1" thickBot="1" x14ac:dyDescent="0.3">
      <c r="A53" s="35"/>
      <c r="B53" s="112" t="s">
        <v>95</v>
      </c>
      <c r="C53" s="113" t="s">
        <v>96</v>
      </c>
      <c r="D53" s="26">
        <v>0</v>
      </c>
      <c r="E53" s="77">
        <v>45984</v>
      </c>
      <c r="F53" s="115">
        <v>46387</v>
      </c>
      <c r="G53" s="14"/>
      <c r="H53" s="14">
        <f t="shared" si="5"/>
        <v>404</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row>
    <row r="54" spans="1:64" s="3" customFormat="1" ht="30" customHeight="1" thickBot="1" x14ac:dyDescent="0.3">
      <c r="A54" s="35"/>
      <c r="B54" s="112" t="s">
        <v>66</v>
      </c>
      <c r="C54" s="113" t="s">
        <v>96</v>
      </c>
      <c r="D54" s="26">
        <v>0</v>
      </c>
      <c r="E54" s="77">
        <v>45984</v>
      </c>
      <c r="F54" s="115">
        <v>46356</v>
      </c>
      <c r="G54" s="14"/>
      <c r="H54" s="14"/>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row>
    <row r="55" spans="1:64" s="3" customFormat="1" ht="30" customHeight="1" thickBot="1" x14ac:dyDescent="0.3">
      <c r="A55" s="35"/>
      <c r="B55" s="114" t="s">
        <v>67</v>
      </c>
      <c r="C55" s="113" t="s">
        <v>98</v>
      </c>
      <c r="D55" s="26">
        <v>0</v>
      </c>
      <c r="E55" s="77">
        <v>46753</v>
      </c>
      <c r="F55" s="77">
        <v>46904</v>
      </c>
      <c r="G55" s="14"/>
      <c r="H55" s="14"/>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row>
    <row r="56" spans="1:64" s="3" customFormat="1" ht="30" customHeight="1" thickBot="1" x14ac:dyDescent="0.3">
      <c r="A56" s="35"/>
      <c r="B56" s="112" t="s">
        <v>68</v>
      </c>
      <c r="C56" s="113" t="s">
        <v>25</v>
      </c>
      <c r="D56" s="26">
        <v>0</v>
      </c>
      <c r="E56" s="77">
        <v>46905</v>
      </c>
      <c r="F56" s="115" t="s">
        <v>46</v>
      </c>
      <c r="G56" s="14"/>
      <c r="H56" s="14"/>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row>
    <row r="57" spans="1:64" s="3" customFormat="1" ht="30" customHeight="1" thickBot="1" x14ac:dyDescent="0.3">
      <c r="A57" s="35"/>
      <c r="B57" s="112"/>
      <c r="C57" s="113"/>
      <c r="D57" s="26"/>
      <c r="E57" s="77"/>
      <c r="F57" s="115"/>
      <c r="G57" s="14"/>
      <c r="H57" s="14"/>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row>
    <row r="58" spans="1:64" s="3" customFormat="1" ht="30" customHeight="1" thickBot="1" x14ac:dyDescent="0.3">
      <c r="A58" s="35"/>
      <c r="B58" s="116" t="s">
        <v>100</v>
      </c>
      <c r="C58" s="117"/>
      <c r="D58" s="118"/>
      <c r="E58" s="119"/>
      <c r="F58" s="119"/>
      <c r="G58" s="14"/>
      <c r="H58" s="14"/>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row>
    <row r="59" spans="1:64" s="3" customFormat="1" ht="30" customHeight="1" thickBot="1" x14ac:dyDescent="0.3">
      <c r="A59" s="35"/>
      <c r="B59" s="120" t="s">
        <v>82</v>
      </c>
      <c r="C59" s="121" t="s">
        <v>25</v>
      </c>
      <c r="D59" s="122">
        <v>0</v>
      </c>
      <c r="E59" s="123">
        <v>46023</v>
      </c>
      <c r="F59" s="124">
        <v>46326</v>
      </c>
      <c r="G59" s="14"/>
      <c r="H59" s="14"/>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row>
    <row r="60" spans="1:64" s="3" customFormat="1" ht="30" customHeight="1" thickBot="1" x14ac:dyDescent="0.3">
      <c r="A60" s="35"/>
      <c r="B60" s="131" t="s">
        <v>83</v>
      </c>
      <c r="C60" s="121" t="s">
        <v>73</v>
      </c>
      <c r="D60" s="122">
        <v>0</v>
      </c>
      <c r="E60" s="123">
        <v>46327</v>
      </c>
      <c r="F60" s="123">
        <v>46568</v>
      </c>
      <c r="G60" s="14"/>
      <c r="H60" s="14"/>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row>
    <row r="61" spans="1:64" s="3" customFormat="1" ht="30" customHeight="1" thickBot="1" x14ac:dyDescent="0.3">
      <c r="A61" s="35"/>
      <c r="B61" s="125" t="s">
        <v>57</v>
      </c>
      <c r="C61" s="121" t="s">
        <v>25</v>
      </c>
      <c r="D61" s="122">
        <v>0</v>
      </c>
      <c r="E61" s="123">
        <v>46569</v>
      </c>
      <c r="F61" s="123">
        <v>46752</v>
      </c>
      <c r="G61" s="14"/>
      <c r="H61" s="14"/>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row>
    <row r="62" spans="1:64" s="3" customFormat="1" ht="30" customHeight="1" thickBot="1" x14ac:dyDescent="0.3">
      <c r="A62" s="35"/>
      <c r="B62" s="126" t="s">
        <v>58</v>
      </c>
      <c r="C62" s="127" t="s">
        <v>71</v>
      </c>
      <c r="D62" s="128">
        <v>0</v>
      </c>
      <c r="E62" s="129">
        <v>46997</v>
      </c>
      <c r="F62" s="129"/>
      <c r="G62" s="14"/>
      <c r="H62" s="14"/>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row>
    <row r="63" spans="1:64" s="3" customFormat="1" ht="30" customHeight="1" thickBot="1" x14ac:dyDescent="0.3">
      <c r="A63" s="35"/>
      <c r="B63" s="130"/>
      <c r="C63" s="78"/>
      <c r="D63" s="79"/>
      <c r="E63" s="80"/>
      <c r="F63" s="80"/>
      <c r="G63" s="14"/>
      <c r="H63" s="14"/>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row>
    <row r="64" spans="1:64" s="3" customFormat="1" ht="30" hidden="1" customHeight="1" thickBot="1" x14ac:dyDescent="0.3">
      <c r="A64" s="35"/>
      <c r="B64" s="81"/>
      <c r="C64" s="82"/>
      <c r="D64" s="83"/>
      <c r="E64" s="84"/>
      <c r="F64" s="84"/>
      <c r="G64" s="14"/>
      <c r="H64" s="14"/>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row>
    <row r="65" spans="1:64" s="3" customFormat="1" ht="30" hidden="1" customHeight="1" thickBot="1" x14ac:dyDescent="0.3">
      <c r="A65" s="35"/>
      <c r="B65" s="89"/>
      <c r="C65" s="90"/>
      <c r="D65" s="91"/>
      <c r="E65" s="92"/>
      <c r="F65" s="93"/>
      <c r="G65" s="14"/>
      <c r="H65" s="14"/>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row>
    <row r="66" spans="1:64" s="3" customFormat="1" ht="30" hidden="1" customHeight="1" thickBot="1" x14ac:dyDescent="0.3">
      <c r="A66" s="35"/>
      <c r="B66" s="94"/>
      <c r="C66" s="90"/>
      <c r="D66" s="91"/>
      <c r="E66" s="92"/>
      <c r="F66" s="92"/>
      <c r="G66" s="14"/>
      <c r="H66" s="14"/>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row>
    <row r="67" spans="1:64" s="3" customFormat="1" ht="30" hidden="1" customHeight="1" thickBot="1" x14ac:dyDescent="0.3">
      <c r="A67" s="35"/>
      <c r="B67" s="94"/>
      <c r="C67" s="90"/>
      <c r="D67" s="91"/>
      <c r="E67" s="92"/>
      <c r="F67" s="92"/>
      <c r="G67" s="14"/>
      <c r="H67" s="14"/>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row>
    <row r="68" spans="1:64" s="3" customFormat="1" ht="30" hidden="1" customHeight="1" thickBot="1" x14ac:dyDescent="0.3">
      <c r="A68" s="35"/>
      <c r="B68" s="85"/>
      <c r="C68" s="86"/>
      <c r="D68" s="87"/>
      <c r="E68" s="88"/>
      <c r="F68" s="88"/>
      <c r="G68" s="14"/>
      <c r="H68" s="14"/>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row>
    <row r="69" spans="1:64" s="3" customFormat="1" ht="30" hidden="1" customHeight="1" thickBot="1" x14ac:dyDescent="0.3">
      <c r="A69" s="35"/>
      <c r="B69" s="95"/>
      <c r="C69" s="96"/>
      <c r="D69" s="97"/>
      <c r="E69" s="98"/>
      <c r="F69" s="98"/>
      <c r="G69" s="14"/>
      <c r="H69" s="14"/>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row>
    <row r="70" spans="1:64" s="3" customFormat="1" ht="30" hidden="1" customHeight="1" thickBot="1" x14ac:dyDescent="0.3">
      <c r="A70" s="35"/>
      <c r="B70" s="105"/>
      <c r="C70" s="100"/>
      <c r="D70" s="101"/>
      <c r="E70" s="102"/>
      <c r="F70" s="102"/>
      <c r="G70" s="14"/>
      <c r="H70" s="14"/>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row>
    <row r="71" spans="1:64" s="3" customFormat="1" ht="30" hidden="1" customHeight="1" thickBot="1" x14ac:dyDescent="0.3">
      <c r="A71" s="35"/>
      <c r="B71" s="99"/>
      <c r="C71" s="100"/>
      <c r="D71" s="101"/>
      <c r="E71" s="102"/>
      <c r="F71" s="102"/>
      <c r="G71" s="14"/>
      <c r="H71" s="14"/>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row>
    <row r="72" spans="1:64" s="3" customFormat="1" ht="30" hidden="1" customHeight="1" thickBot="1" x14ac:dyDescent="0.3">
      <c r="A72" s="35"/>
      <c r="B72" s="99"/>
      <c r="C72" s="100"/>
      <c r="D72" s="101"/>
      <c r="E72" s="102"/>
      <c r="F72" s="102"/>
      <c r="G72" s="14"/>
      <c r="H72" s="14"/>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row>
    <row r="73" spans="1:64" s="3" customFormat="1" ht="30" hidden="1" customHeight="1" thickBot="1" x14ac:dyDescent="0.3">
      <c r="A73" s="35"/>
      <c r="B73" s="99"/>
      <c r="C73" s="100"/>
      <c r="D73" s="101"/>
      <c r="E73" s="102"/>
      <c r="F73" s="102"/>
      <c r="G73" s="14"/>
      <c r="H73" s="14"/>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row>
    <row r="74" spans="1:64" s="3" customFormat="1" ht="30" customHeight="1" thickBot="1" x14ac:dyDescent="0.3">
      <c r="A74" s="35"/>
      <c r="B74" s="103" t="s">
        <v>47</v>
      </c>
      <c r="C74" s="42"/>
      <c r="D74" s="19"/>
      <c r="E74" s="104"/>
      <c r="F74" s="104"/>
      <c r="G74" s="14"/>
      <c r="H74" s="14"/>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row>
    <row r="75" spans="1:64" s="3" customFormat="1" ht="30" customHeight="1" thickBot="1" x14ac:dyDescent="0.3">
      <c r="A75" s="35"/>
      <c r="B75" s="49" t="s">
        <v>48</v>
      </c>
      <c r="C75" s="43" t="s">
        <v>25</v>
      </c>
      <c r="D75" s="20">
        <v>0</v>
      </c>
      <c r="E75" s="71">
        <v>46023</v>
      </c>
      <c r="F75" s="71">
        <v>46142</v>
      </c>
      <c r="G75" s="14"/>
      <c r="H75" s="14"/>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row>
    <row r="76" spans="1:64" s="3" customFormat="1" ht="30" customHeight="1" thickBot="1" x14ac:dyDescent="0.3">
      <c r="A76" s="35"/>
      <c r="B76" s="49" t="s">
        <v>49</v>
      </c>
      <c r="C76" s="43" t="s">
        <v>25</v>
      </c>
      <c r="D76" s="20">
        <v>0</v>
      </c>
      <c r="E76" s="71">
        <v>46023</v>
      </c>
      <c r="F76" s="71">
        <v>46387</v>
      </c>
      <c r="G76" s="14"/>
      <c r="H76" s="14"/>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row>
    <row r="77" spans="1:64" s="3" customFormat="1" ht="30" customHeight="1" thickBot="1" x14ac:dyDescent="0.3">
      <c r="A77" s="35"/>
      <c r="B77" s="49" t="s">
        <v>50</v>
      </c>
      <c r="C77" s="43" t="s">
        <v>25</v>
      </c>
      <c r="D77" s="20">
        <v>0</v>
      </c>
      <c r="E77" s="71">
        <v>46023</v>
      </c>
      <c r="F77" s="71">
        <v>46387</v>
      </c>
      <c r="G77" s="14"/>
      <c r="H77" s="14"/>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row>
    <row r="78" spans="1:64" s="3" customFormat="1" ht="30" customHeight="1" thickBot="1" x14ac:dyDescent="0.3">
      <c r="A78" s="35"/>
      <c r="B78" s="49" t="s">
        <v>51</v>
      </c>
      <c r="C78" s="43" t="s">
        <v>25</v>
      </c>
      <c r="D78" s="20">
        <v>0</v>
      </c>
      <c r="E78" s="71">
        <v>46023</v>
      </c>
      <c r="F78" s="71">
        <v>46387</v>
      </c>
      <c r="G78" s="14"/>
      <c r="H78" s="14"/>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row>
    <row r="79" spans="1:64" s="3" customFormat="1" ht="30" customHeight="1" thickBot="1" x14ac:dyDescent="0.3">
      <c r="A79" s="35"/>
      <c r="B79" s="49" t="s">
        <v>52</v>
      </c>
      <c r="C79" s="43" t="s">
        <v>25</v>
      </c>
      <c r="D79" s="20">
        <v>0</v>
      </c>
      <c r="E79" s="71">
        <v>46023</v>
      </c>
      <c r="F79" s="71">
        <v>46387</v>
      </c>
      <c r="G79" s="14"/>
      <c r="H79" s="14"/>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row>
    <row r="80" spans="1:64" s="3" customFormat="1" ht="30" customHeight="1" thickBot="1" x14ac:dyDescent="0.3">
      <c r="A80" s="35"/>
      <c r="B80" s="49" t="s">
        <v>53</v>
      </c>
      <c r="C80" s="43" t="s">
        <v>25</v>
      </c>
      <c r="D80" s="20">
        <v>0</v>
      </c>
      <c r="E80" s="71">
        <v>46023</v>
      </c>
      <c r="F80" s="71">
        <v>46387</v>
      </c>
      <c r="G80" s="14"/>
      <c r="H80" s="14"/>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row>
    <row r="81" spans="1:64" s="3" customFormat="1" ht="30" customHeight="1" thickBot="1" x14ac:dyDescent="0.3">
      <c r="A81" s="35"/>
      <c r="B81" s="49" t="s">
        <v>54</v>
      </c>
      <c r="C81" s="43" t="s">
        <v>25</v>
      </c>
      <c r="D81" s="20">
        <v>0</v>
      </c>
      <c r="E81" s="71">
        <v>46023</v>
      </c>
      <c r="F81" s="71">
        <v>46387</v>
      </c>
      <c r="G81" s="14"/>
      <c r="H81" s="14"/>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s="3" customFormat="1" ht="30" customHeight="1" thickBot="1" x14ac:dyDescent="0.3">
      <c r="A82" s="35"/>
      <c r="B82" s="67" t="s">
        <v>55</v>
      </c>
      <c r="C82" s="43" t="s">
        <v>25</v>
      </c>
      <c r="D82" s="20">
        <v>0</v>
      </c>
      <c r="E82" s="71">
        <v>46023</v>
      </c>
      <c r="F82" s="71">
        <v>46387</v>
      </c>
      <c r="G82" s="14"/>
      <c r="H82" s="14"/>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s="3" customFormat="1" ht="30" customHeight="1" thickBot="1" x14ac:dyDescent="0.3">
      <c r="A83" s="35"/>
      <c r="B83" s="49" t="s">
        <v>56</v>
      </c>
      <c r="C83" s="43" t="s">
        <v>25</v>
      </c>
      <c r="D83" s="20">
        <v>0</v>
      </c>
      <c r="E83" s="71">
        <v>46023</v>
      </c>
      <c r="F83" s="71">
        <v>46387</v>
      </c>
      <c r="G83" s="14"/>
      <c r="H83" s="14"/>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row>
    <row r="84" spans="1:64" s="3" customFormat="1" ht="30" customHeight="1" thickBot="1" x14ac:dyDescent="0.3">
      <c r="A84" s="35" t="s">
        <v>12</v>
      </c>
      <c r="B84" s="51"/>
      <c r="C84" s="47"/>
      <c r="D84" s="13"/>
      <c r="E84" s="58"/>
      <c r="F84" s="58"/>
      <c r="G84" s="14"/>
      <c r="H84" s="14" t="str">
        <f t="shared" si="5"/>
        <v/>
      </c>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row>
    <row r="85" spans="1:64" s="3" customFormat="1" ht="30" customHeight="1" thickBot="1" x14ac:dyDescent="0.3">
      <c r="A85" s="36" t="s">
        <v>13</v>
      </c>
      <c r="B85" s="27" t="s">
        <v>15</v>
      </c>
      <c r="C85" s="28"/>
      <c r="D85" s="29"/>
      <c r="E85" s="59"/>
      <c r="F85" s="60"/>
      <c r="G85" s="30"/>
      <c r="H85" s="30" t="str">
        <f t="shared" si="5"/>
        <v/>
      </c>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row>
    <row r="86" spans="1:64" ht="30" customHeight="1" x14ac:dyDescent="0.25">
      <c r="G86" s="6"/>
    </row>
    <row r="87" spans="1:64" ht="30" customHeight="1" x14ac:dyDescent="0.25">
      <c r="C87" s="11"/>
      <c r="F87" s="37"/>
    </row>
    <row r="88" spans="1:64" ht="30" customHeight="1" x14ac:dyDescent="0.25">
      <c r="C88" s="12"/>
    </row>
  </sheetData>
  <mergeCells count="11">
    <mergeCell ref="C3:D3"/>
    <mergeCell ref="C4:D4"/>
    <mergeCell ref="AK4:AQ4"/>
    <mergeCell ref="AR4:AX4"/>
    <mergeCell ref="AY4:BE4"/>
    <mergeCell ref="BF4:BL4"/>
    <mergeCell ref="E3:F3"/>
    <mergeCell ref="I4:O4"/>
    <mergeCell ref="P4:V4"/>
    <mergeCell ref="W4:AC4"/>
    <mergeCell ref="AD4:AJ4"/>
  </mergeCells>
  <conditionalFormatting sqref="D7:D85">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85">
    <cfRule type="expression" dxfId="2" priority="33">
      <formula>AND(TODAY()&gt;=I$5,TODAY()&lt;J$5)</formula>
    </cfRule>
  </conditionalFormatting>
  <conditionalFormatting sqref="I7:BL85">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Woche anzeigen" prompt="Das Ändern dieser Zahl bewirkt ein Scrollen in der Gantt-Diagrammansicht." sqref="E4" xr:uid="{00000000-0002-0000-0000-000000000000}">
      <formula1>1</formula1>
    </dataValidation>
  </dataValidations>
  <printOptions horizontalCentered="1"/>
  <pageMargins left="0.35" right="0.35" top="0.35" bottom="0.5" header="0.3" footer="0.3"/>
  <pageSetup paperSize="9" scale="51"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D7:D85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f15e6a-4c85-4046-b201-6c5bc22cce80" xsi:nil="true"/>
    <TaxKeywordTaxHTField xmlns="35f15e6a-4c85-4046-b201-6c5bc22cce80">
      <Terms xmlns="http://schemas.microsoft.com/office/infopath/2007/PartnerControls"/>
    </TaxKeywordTaxHTField>
    <m7aa2674883f455cae96e89d73cb7650 xmlns="35f15e6a-4c85-4046-b201-6c5bc22cce80">
      <Terms xmlns="http://schemas.microsoft.com/office/infopath/2007/PartnerControls"/>
    </m7aa2674883f455cae96e89d73cb7650>
    <Dateistatus xmlns="35f15e6a-4c85-4046-b201-6c5bc22cce80" xsi:nil="true"/>
    <lcf76f155ced4ddcb4097134ff3c332f xmlns="75a97ee7-2ce3-4273-944d-14c05b3b2ec2">
      <Terms xmlns="http://schemas.microsoft.com/office/infopath/2007/PartnerControls"/>
    </lcf76f155ced4ddcb4097134ff3c332f>
    <SharedWithUsers xmlns="35f15e6a-4c85-4046-b201-6c5bc22cce80">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07C7754467A634C8A003AAE2B64FC5D" ma:contentTypeVersion="23" ma:contentTypeDescription="Ein neues Dokument erstellen." ma:contentTypeScope="" ma:versionID="cc9f78acc813d4334001c96a2be3e782">
  <xsd:schema xmlns:xsd="http://www.w3.org/2001/XMLSchema" xmlns:xs="http://www.w3.org/2001/XMLSchema" xmlns:p="http://schemas.microsoft.com/office/2006/metadata/properties" xmlns:ns2="35f15e6a-4c85-4046-b201-6c5bc22cce80" xmlns:ns3="75a97ee7-2ce3-4273-944d-14c05b3b2ec2" targetNamespace="http://schemas.microsoft.com/office/2006/metadata/properties" ma:root="true" ma:fieldsID="6bcb99db1e16a668c04eb3566fbccc90" ns2:_="" ns3:_="">
    <xsd:import namespace="35f15e6a-4c85-4046-b201-6c5bc22cce80"/>
    <xsd:import namespace="75a97ee7-2ce3-4273-944d-14c05b3b2ec2"/>
    <xsd:element name="properties">
      <xsd:complexType>
        <xsd:sequence>
          <xsd:element name="documentManagement">
            <xsd:complexType>
              <xsd:all>
                <xsd:element ref="ns2:TaxKeywordTaxHTField" minOccurs="0"/>
                <xsd:element ref="ns2:TaxCatchAll" minOccurs="0"/>
                <xsd:element ref="ns2:m7aa2674883f455cae96e89d73cb7650" minOccurs="0"/>
                <xsd:element ref="ns2:Dateistatus" minOccurs="0"/>
                <xsd:element ref="ns3:MediaServiceAutoTags" minOccurs="0"/>
                <xsd:element ref="ns3:MediaServiceMetadata" minOccurs="0"/>
                <xsd:element ref="ns3:MediaServiceFastMetadata" minOccurs="0"/>
                <xsd:element ref="ns3:lcf76f155ced4ddcb4097134ff3c332f" minOccurs="0"/>
                <xsd:element ref="ns3:MediaServiceDateTaken" minOccurs="0"/>
                <xsd:element ref="ns3:MediaServiceObjectDetectorVersions" minOccurs="0"/>
                <xsd:element ref="ns3:MediaServiceLocation" minOccurs="0"/>
                <xsd:element ref="ns3:MediaServiceOCR" minOccurs="0"/>
                <xsd:element ref="ns3:MediaServiceGenerationTime" minOccurs="0"/>
                <xsd:element ref="ns3:MediaServiceEventHashCode" minOccurs="0"/>
                <xsd:element ref="ns3:MediaServiceSearchProperties" minOccurs="0"/>
                <xsd:element ref="ns2:SharedWithUsers" minOccurs="0"/>
                <xsd:element ref="ns2:SharedWithDetails"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15e6a-4c85-4046-b201-6c5bc22cce80" elementFormDefault="qualified">
    <xsd:import namespace="http://schemas.microsoft.com/office/2006/documentManagement/types"/>
    <xsd:import namespace="http://schemas.microsoft.com/office/infopath/2007/PartnerControls"/>
    <xsd:element name="TaxKeywordTaxHTField" ma:index="7"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8" nillable="true" ma:displayName="Taxonomy Catch All Column" ma:hidden="true" ma:list="{efe3b65b-98a2-4b66-bb73-7873a9f68a3d}" ma:internalName="TaxCatchAll" ma:showField="CatchAllData" ma:web="35f15e6a-4c85-4046-b201-6c5bc22cce80">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0"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Dateistatus" ma:index="11" nillable="true" ma:displayName="Dateistatus" ma:format="Dropdown" ma:internalName="Dateistatus">
      <xsd:simpleType>
        <xsd:restriction base="dms:Choice">
          <xsd:enumeration value="Wichtig"/>
        </xsd:restriction>
      </xsd:simpleType>
    </xsd:element>
    <xsd:element name="SharedWithUsers" ma:index="2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a97ee7-2ce3-4273-944d-14c05b3b2ec2" elementFormDefault="qualified">
    <xsd:import namespace="http://schemas.microsoft.com/office/2006/documentManagement/types"/>
    <xsd:import namespace="http://schemas.microsoft.com/office/infopath/2007/PartnerControls"/>
    <xsd:element name="MediaServiceAutoTags" ma:index="12" nillable="true" ma:displayName="Tags" ma:description="" ma:internalName="MediaServiceAutoTags" ma:readOnly="tru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8" nillable="true" ma:displayName="MediaLengthInSeconds" ma:hidden="true" ma:internalName="MediaLengthInSeconds" ma:readOnly="true">
      <xsd:simpleType>
        <xsd:restriction base="dms:Unknow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 ds:uri="35f15e6a-4c85-4046-b201-6c5bc22cce80"/>
    <ds:schemaRef ds:uri="75a97ee7-2ce3-4273-944d-14c05b3b2ec2"/>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1A07403F-C94E-4601-9D17-CBC2F1E73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15e6a-4c85-4046-b201-6c5bc22cce80"/>
    <ds:schemaRef ds:uri="75a97ee7-2ce3-4273-944d-14c05b3b2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6</vt:i4>
      </vt:variant>
    </vt:vector>
  </HeadingPairs>
  <TitlesOfParts>
    <vt:vector size="7" baseType="lpstr">
      <vt:lpstr>Projektplan</vt:lpstr>
      <vt:lpstr>Anzeigewoche</vt:lpstr>
      <vt:lpstr>Projektplan!Drucktitel</vt:lpstr>
      <vt:lpstr>Projektanfang</vt:lpstr>
      <vt:lpstr>Projektplan!task_end</vt:lpstr>
      <vt:lpstr>Projektplan!task_progress</vt:lpstr>
      <vt:lpstr>Projektplan!task_start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2025-09-10T13:05:07Z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0x010100307C7754467A634C8A003AAE2B64FC5D</vt:lpwstr>
  </property>
  <property fmtid="{D5CDD505-2E9C-101B-9397-08002B2CF9AE}" pid="3" name="Order">
    <vt:r8>2580000</vt:r8>
  </property>
  <property fmtid="{D5CDD505-2E9C-101B-9397-08002B2CF9AE}" pid="4" name="ManagedKeyword">
    <vt:lpwstr/>
  </property>
  <property fmtid="{D5CDD505-2E9C-101B-9397-08002B2CF9AE}" pid="5" name="TaxKeyword">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